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4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приложен." sheetId="6" r:id="rId6"/>
  </sheets>
  <definedNames/>
  <calcPr fullCalcOnLoad="1"/>
</workbook>
</file>

<file path=xl/sharedStrings.xml><?xml version="1.0" encoding="utf-8"?>
<sst xmlns="http://schemas.openxmlformats.org/spreadsheetml/2006/main" count="2065" uniqueCount="278">
  <si>
    <t>Код</t>
  </si>
  <si>
    <t>Наименование работ</t>
  </si>
  <si>
    <t>ед.изм.</t>
  </si>
  <si>
    <t>Всего</t>
  </si>
  <si>
    <t>Текущий ремонт, выполняемый за счет средств М.О.</t>
  </si>
  <si>
    <t>хоз.сп.</t>
  </si>
  <si>
    <t>подр.сп.</t>
  </si>
  <si>
    <t>подр.сп</t>
  </si>
  <si>
    <t>I.</t>
  </si>
  <si>
    <t>ОБЩЕСТРОИТЕЛЬНЫЕ РАБОТЫ</t>
  </si>
  <si>
    <t>т.руб.</t>
  </si>
  <si>
    <t>Ремонт кровли (А.П.)</t>
  </si>
  <si>
    <t>т.кв.м</t>
  </si>
  <si>
    <t>в том числе,</t>
  </si>
  <si>
    <t>1.1</t>
  </si>
  <si>
    <t>жесткой</t>
  </si>
  <si>
    <t>1.2</t>
  </si>
  <si>
    <t>мягкой</t>
  </si>
  <si>
    <t>2</t>
  </si>
  <si>
    <t xml:space="preserve">Герметизация стыков </t>
  </si>
  <si>
    <t>т.п.м</t>
  </si>
  <si>
    <t>стеновых панелей</t>
  </si>
  <si>
    <t>3</t>
  </si>
  <si>
    <t>Ремонт и окраска фасадов</t>
  </si>
  <si>
    <t>4</t>
  </si>
  <si>
    <t>Косметический ремонт (А.П.)</t>
  </si>
  <si>
    <t xml:space="preserve"> лестничных клеток</t>
  </si>
  <si>
    <t>л/кл</t>
  </si>
  <si>
    <t>5</t>
  </si>
  <si>
    <t>Косметический ремонт квартир</t>
  </si>
  <si>
    <t>(после протечек,пожара, умерших)</t>
  </si>
  <si>
    <t>квартир</t>
  </si>
  <si>
    <t>6</t>
  </si>
  <si>
    <t>Замена водосточных</t>
  </si>
  <si>
    <t>шт.</t>
  </si>
  <si>
    <t>труб</t>
  </si>
  <si>
    <t>7</t>
  </si>
  <si>
    <t>Замена водосточных труб на</t>
  </si>
  <si>
    <t>антивандальные</t>
  </si>
  <si>
    <t>8</t>
  </si>
  <si>
    <t xml:space="preserve">Ремонт отмосток </t>
  </si>
  <si>
    <t>9</t>
  </si>
  <si>
    <t xml:space="preserve">Ремонт и замена </t>
  </si>
  <si>
    <t>дверей</t>
  </si>
  <si>
    <t>10</t>
  </si>
  <si>
    <t>Установка металлических дверей, решеток</t>
  </si>
  <si>
    <t>11</t>
  </si>
  <si>
    <t>Ремонт и замена оконных</t>
  </si>
  <si>
    <t>заполнений</t>
  </si>
  <si>
    <t>12</t>
  </si>
  <si>
    <t xml:space="preserve">Ремонт, замена и восстановление отдельных </t>
  </si>
  <si>
    <t>участков полов МОП</t>
  </si>
  <si>
    <t>т.руб</t>
  </si>
  <si>
    <t>13</t>
  </si>
  <si>
    <t>Ремонт балконов, лестниц, козырьков над входами</t>
  </si>
  <si>
    <t>в подъезды, подвалы, над балконами верхних этажей</t>
  </si>
  <si>
    <t>14</t>
  </si>
  <si>
    <t>Ремонт мусоропроводов, всего</t>
  </si>
  <si>
    <t>в том числе:</t>
  </si>
  <si>
    <t>15</t>
  </si>
  <si>
    <t xml:space="preserve">Асфальтирование </t>
  </si>
  <si>
    <t>II.</t>
  </si>
  <si>
    <t>САНИТАРНО-ТЕХНИЧЕСКИЕ РАБОТЫ</t>
  </si>
  <si>
    <t>Ремонт трубопроводов, всего,</t>
  </si>
  <si>
    <t>16.1</t>
  </si>
  <si>
    <t>ГВС</t>
  </si>
  <si>
    <t>т.п.м.</t>
  </si>
  <si>
    <t>16.2</t>
  </si>
  <si>
    <t>ХВС</t>
  </si>
  <si>
    <t>теплоснабжения</t>
  </si>
  <si>
    <t xml:space="preserve">систем канализации </t>
  </si>
  <si>
    <t>17</t>
  </si>
  <si>
    <t>Замена отопительных приборов</t>
  </si>
  <si>
    <t>18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</si>
  <si>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</si>
  <si>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</si>
  <si>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</si>
  <si>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</si>
  <si>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>19</t>
  </si>
  <si>
    <t xml:space="preserve">Восстановление освещения,       всего, </t>
  </si>
  <si>
    <t>19.1</t>
  </si>
  <si>
    <t>фасадов</t>
  </si>
  <si>
    <t>19.2</t>
  </si>
  <si>
    <t>дворов</t>
  </si>
  <si>
    <t>19.3</t>
  </si>
  <si>
    <t>арок</t>
  </si>
  <si>
    <t>19.4</t>
  </si>
  <si>
    <t>подъездов</t>
  </si>
  <si>
    <t>19.5</t>
  </si>
  <si>
    <t>лестничных клеток</t>
  </si>
  <si>
    <t>19.6</t>
  </si>
  <si>
    <t>чердаков</t>
  </si>
  <si>
    <t>19.7</t>
  </si>
  <si>
    <t>подвалов</t>
  </si>
  <si>
    <t>19.8</t>
  </si>
  <si>
    <t>номерных знаков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</si>
  <si>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</si>
  <si>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</si>
  <si>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</si>
  <si>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</si>
  <si>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</si>
  <si>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</si>
  <si>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</si>
  <si>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23</t>
  </si>
  <si>
    <t>Комплексное техническое обслуживание и ремонт лифтов, всего</t>
  </si>
  <si>
    <t xml:space="preserve">в том числе аварийно-восстановительные работы, в т.ч: </t>
  </si>
  <si>
    <t>после хищений</t>
  </si>
  <si>
    <t>после пожаров и взрывов</t>
  </si>
  <si>
    <t>тыс.руб.</t>
  </si>
  <si>
    <t>Замена узлов</t>
  </si>
  <si>
    <t>оборудования</t>
  </si>
  <si>
    <t xml:space="preserve">Установка УБ </t>
  </si>
  <si>
    <t>24</t>
  </si>
  <si>
    <r>
      <t>Антисептирование</t>
    </r>
    <r>
      <rPr>
        <sz val="10"/>
        <rFont val="Times New Roman Cyr"/>
        <family val="1"/>
      </rPr>
      <t xml:space="preserve"> деревянной стропильной системы</t>
    </r>
  </si>
  <si>
    <t>25</t>
  </si>
  <si>
    <r>
      <t>Антиперирование</t>
    </r>
    <r>
      <rPr>
        <sz val="10"/>
        <rFont val="Times New Roman Cyr"/>
        <family val="1"/>
      </rPr>
      <t xml:space="preserve"> деревянной стропильной системы</t>
    </r>
  </si>
  <si>
    <t>Аварийно-восстановительные работы (не менее 10%)</t>
  </si>
  <si>
    <t>ИТОГО ПО ТЕКУЩЕМУ РЕМОНТУ:</t>
  </si>
  <si>
    <t>1</t>
  </si>
  <si>
    <t xml:space="preserve">Замена почтовых </t>
  </si>
  <si>
    <t>ящиков</t>
  </si>
  <si>
    <t>Установка урн</t>
  </si>
  <si>
    <t>Установка скамеек</t>
  </si>
  <si>
    <t>Озеленение и</t>
  </si>
  <si>
    <t xml:space="preserve">газоны </t>
  </si>
  <si>
    <t xml:space="preserve">Снос деревьев </t>
  </si>
  <si>
    <t>Ремонт и замена вторичных сетей</t>
  </si>
  <si>
    <t>Осушение подвалов</t>
  </si>
  <si>
    <t>ед.</t>
  </si>
  <si>
    <t>Замена номерных</t>
  </si>
  <si>
    <t>знаков</t>
  </si>
  <si>
    <t>Организация мест</t>
  </si>
  <si>
    <t>мест</t>
  </si>
  <si>
    <t>консъержей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</si>
  <si>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</si>
  <si>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</si>
  <si>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</si>
  <si>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</si>
  <si>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Замер сопротивления изоляции электропроводов</t>
  </si>
  <si>
    <t>16</t>
  </si>
  <si>
    <t>Комплексное техническое обслуживание ОДС</t>
  </si>
  <si>
    <t xml:space="preserve">Всего </t>
  </si>
  <si>
    <t>поправки</t>
  </si>
  <si>
    <t>10.1</t>
  </si>
  <si>
    <t>Платные услуги, в т.ч.</t>
  </si>
  <si>
    <t>оказываемые населению</t>
  </si>
  <si>
    <t>Ремонт печей</t>
  </si>
  <si>
    <t>17.1</t>
  </si>
  <si>
    <t>Техническое обслуживание внутридомового газового оборудования</t>
  </si>
  <si>
    <t>16.1.1</t>
  </si>
  <si>
    <t>16.1.2</t>
  </si>
  <si>
    <t>16.1.3</t>
  </si>
  <si>
    <t>Текущий ремонт, выполняемый за счет  средств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</si>
  <si>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</si>
  <si>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ведомственной структуры расходов бюджета Администрации района по кодам фонда 00, 90</t>
  </si>
  <si>
    <t>ведомственной структуры расходов бюджета Администрации района по кодам фонда 01-50</t>
  </si>
  <si>
    <t xml:space="preserve">Текущий ремонт, выполняемый за счет  средств </t>
  </si>
  <si>
    <t xml:space="preserve"> Всего</t>
  </si>
  <si>
    <t>Платы населения (работы, выполняемые ОАО "Жилкомсервис")</t>
  </si>
  <si>
    <t>Платы населения (работы, выполняемые управляющими компаниями)</t>
  </si>
  <si>
    <t>Костюшко ул, д. 86, пар. 2,3,4</t>
  </si>
  <si>
    <t>Краснопутиловская ул, д. 129, пар. 1,2</t>
  </si>
  <si>
    <t>Краснопутиловская д.54-1,2,3,4,5пар</t>
  </si>
  <si>
    <t>Новоизмайловский пр. д.55-1,2пар</t>
  </si>
  <si>
    <t>Московский 165-3,7,6,5,8пар.</t>
  </si>
  <si>
    <t>Московский 191-3пар.</t>
  </si>
  <si>
    <t>Победы д.9-1,2,3пар.</t>
  </si>
  <si>
    <t>Кубинская д.58  1пар.</t>
  </si>
  <si>
    <t>Краснопутиловская д.75 -4,5пар</t>
  </si>
  <si>
    <t>Варшавская д.45-1,3пар</t>
  </si>
  <si>
    <t>ул.Киевская дом 14 пар 1</t>
  </si>
  <si>
    <t>пр.Московский дом70 кор3 пар 1</t>
  </si>
  <si>
    <t>пр.Гагарина д20кор5 пар 3</t>
  </si>
  <si>
    <t>пр.Гагарина д26кор6 пар 1,5</t>
  </si>
  <si>
    <t>пр.Витебский дом 33 кор 2 пар4</t>
  </si>
  <si>
    <t>ул.Бассейная д63 пар3</t>
  </si>
  <si>
    <t>прюКосмонавтов дом 20 кор3пар3</t>
  </si>
  <si>
    <t>пр.Гагарина д18кор4пар2,4</t>
  </si>
  <si>
    <t>ул.Звездная дом 5 кор1 пар 2,эвакуац.л.кл</t>
  </si>
  <si>
    <t>ул.Ленсовета дом 80 пар 1</t>
  </si>
  <si>
    <t>пр.Витебский дом 75 пар 6,7</t>
  </si>
  <si>
    <t>ул.Алтайская дом 7 пар 4</t>
  </si>
  <si>
    <t>ул.Алтайская дом 18/19 пар1,2,3,4,5</t>
  </si>
  <si>
    <t>ул.Алтайская дом 20 пар1</t>
  </si>
  <si>
    <t>ул.Алтайская д14 пар1</t>
  </si>
  <si>
    <t>ул.Алтайская д43 пар1</t>
  </si>
  <si>
    <t>ул.Алтайская д16 пар1,2,3</t>
  </si>
  <si>
    <t>Московское шоссе дом 5 пар 4</t>
  </si>
  <si>
    <t>Московское шоссе дом 16/1 пар 5,7,8</t>
  </si>
  <si>
    <t>ул.Ленсовета дом 83 пар 4</t>
  </si>
  <si>
    <t>Московское шоссе дом 28  пар 1,2</t>
  </si>
  <si>
    <t>Московский пр. д.106 - 1 лкл</t>
  </si>
  <si>
    <t>Московский пр. д.106 - 7 лкл</t>
  </si>
  <si>
    <t>Московский пр. д.106 - 8 лкл</t>
  </si>
  <si>
    <t>Московский пр. д.106 - 9 лкл</t>
  </si>
  <si>
    <t>ул. Ленсовета д.10 - 4 лкл</t>
  </si>
  <si>
    <t>ул. Ленсовета д.10 - 11 лкл</t>
  </si>
  <si>
    <t>ул.Ленсовета д.10 - 12 л/кл</t>
  </si>
  <si>
    <t>Свеаборгская ул. д.19 - 1 лкл</t>
  </si>
  <si>
    <t>Свеаборгская ул. д.19 - 2 лкл</t>
  </si>
  <si>
    <t>Свеаборгская ул. д.19 - 4 лкл</t>
  </si>
  <si>
    <t>Свеаборгская ул. д.19 - 5 лкл</t>
  </si>
  <si>
    <t>Свеаборгская ул. д.13 - 1 лкл</t>
  </si>
  <si>
    <t>Свеаборгская ул. д.13 - 2 лкл</t>
  </si>
  <si>
    <t>Свеаборгская ул. д.13 - 4 лкл</t>
  </si>
  <si>
    <t>Варшавская ул. д.16 - 4 лкл</t>
  </si>
  <si>
    <t>Яковлевский пер. д.10 - 1 лкл</t>
  </si>
  <si>
    <t>Яковлевский пер. д.10 - 2 лкл</t>
  </si>
  <si>
    <t>Яковлевский пер. д.10 - 3 лкл</t>
  </si>
  <si>
    <t>ул.Решетникова д.21 - 1 лкл</t>
  </si>
  <si>
    <t>ул.Решетникова д.21 - 3 лкл</t>
  </si>
  <si>
    <t>ул.Решетникова д.21 - 4 лкл</t>
  </si>
  <si>
    <t>Кузнецовская ул. д.6 - 1 лкл</t>
  </si>
  <si>
    <t>Благодатная ул. д. 15 - 1 лкл</t>
  </si>
  <si>
    <t>Благодатная ул. д. 15 - 2 лкл</t>
  </si>
  <si>
    <t>Благодатная ул. д. 15 - 3 лкл</t>
  </si>
  <si>
    <t>Благодатная ул. д. 15 - 4 лкл</t>
  </si>
  <si>
    <t>Московский пр. д.136 - 2 лкл</t>
  </si>
  <si>
    <t>пр.Ю.Гагарина д.19 - 4 лкл</t>
  </si>
  <si>
    <t>Московский пр. д.117 - 2 лкл</t>
  </si>
  <si>
    <t>Московский пр. д.117 - 3 лкл</t>
  </si>
  <si>
    <t>ул.К.Томчака д.11/17Б - 1 лкл</t>
  </si>
  <si>
    <t>ул.К.Томчака д.11/17Б - 2 лкл</t>
  </si>
  <si>
    <t>пр.Ю.Гагарина д.17 - 1 лкл</t>
  </si>
  <si>
    <t>пр.Ю.Гагарина д.17 - 2 лкл</t>
  </si>
  <si>
    <t>пр.Ю.Гагарина д.17 - 3 лкл</t>
  </si>
  <si>
    <t>пр.Ю.Гагарина д.17 - 4 лкл</t>
  </si>
  <si>
    <t>пр.Ю.Гагарина д.17 - 5 лкл</t>
  </si>
  <si>
    <t>Благодатная ул. д.55 - 1 лкл</t>
  </si>
  <si>
    <t>Благодатная ул. д.55 - 4 лкл</t>
  </si>
  <si>
    <t>Благодатная ул. д.55 - 3 лкл</t>
  </si>
  <si>
    <t>Приложение № 2</t>
  </si>
  <si>
    <t xml:space="preserve"> Приложение № 1</t>
  </si>
  <si>
    <t>"Согласовано"</t>
  </si>
  <si>
    <t>"Утверждаю"</t>
  </si>
  <si>
    <t xml:space="preserve">___________ </t>
  </si>
  <si>
    <t>директор</t>
  </si>
  <si>
    <t>Директор</t>
  </si>
  <si>
    <t>Платы населения (работы, выполняемые ТСЖ, ЖСК)</t>
  </si>
  <si>
    <t>Платы населения (работы, выполняемые ______)</t>
  </si>
  <si>
    <t>2.1</t>
  </si>
  <si>
    <t>2.2</t>
  </si>
  <si>
    <t>2.3</t>
  </si>
  <si>
    <t>2.4</t>
  </si>
  <si>
    <t>2.5</t>
  </si>
  <si>
    <t xml:space="preserve">Нормализация температурно-влажностного </t>
  </si>
  <si>
    <t>режима чердачных помещений всего, в т. ч.:</t>
  </si>
  <si>
    <t>Утепление (засыпка) чердачного перекрытия</t>
  </si>
  <si>
    <t>Дополнительная теплоизоляция верхней разводки</t>
  </si>
  <si>
    <t>системы отопления (по всей разводке)</t>
  </si>
  <si>
    <t>Покрытие фасонных частей верхней разводки</t>
  </si>
  <si>
    <t>теплоизоляционной краской</t>
  </si>
  <si>
    <t>Ремонт и замена слуховых окон</t>
  </si>
  <si>
    <t>к-во домов</t>
  </si>
  <si>
    <r>
      <t>Прочие работы</t>
    </r>
    <r>
      <rPr>
        <sz val="10"/>
        <rFont val="Times New Roman Cyr"/>
        <family val="0"/>
      </rPr>
      <t xml:space="preserve"> (ремонт вентиляционных и дымовых каналов и т.д.)</t>
    </r>
  </si>
  <si>
    <t>куб.м.</t>
  </si>
  <si>
    <t>п.м.</t>
  </si>
  <si>
    <t>18,1</t>
  </si>
  <si>
    <t>18,2</t>
  </si>
  <si>
    <t>18.3</t>
  </si>
  <si>
    <t>18.4</t>
  </si>
  <si>
    <t>20</t>
  </si>
  <si>
    <t>26</t>
  </si>
  <si>
    <t>жёсткой</t>
  </si>
  <si>
    <t>ГКУЖА ________________</t>
  </si>
  <si>
    <t>"____"__________________ 2013 год</t>
  </si>
  <si>
    <t>"____"_____________ 2013 год</t>
  </si>
  <si>
    <t>Сводная адресная программа плана (отчёта) текущего ремонта за 2013 год по ________________________</t>
  </si>
  <si>
    <t xml:space="preserve"> ________________</t>
  </si>
  <si>
    <t>и т.д.</t>
  </si>
  <si>
    <t>и т.п.</t>
  </si>
  <si>
    <t>Платы населения (работы, выполняемые ТСЖ и ЖСК)</t>
  </si>
  <si>
    <t>План (отчёт) текущего ремонта на 2013 год по ООО УК "Петербургский дом" ул. 5-ая Красноармейская, дом 20</t>
  </si>
  <si>
    <t>Директор Васильева И.Х.</t>
  </si>
  <si>
    <t>"____"__________________ 2014 год</t>
  </si>
  <si>
    <t>"____"__________________ 2010 год</t>
  </si>
  <si>
    <t>"____"__________________ 2011 год</t>
  </si>
  <si>
    <t>"____"__________________ 2012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</si>
</sst>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00"/>
    <numFmt numFmtId="166" formatCode="0.0000"/>
    <numFmt numFmtId="167" formatCode="0.000;[Red]0.000"/>
    <numFmt numFmtId="168" formatCode="0.0000;[Red]0.0000"/>
    <numFmt numFmtId="169" formatCode="0.0"/>
    <numFmt numFmtId="170" formatCode="0.0;[Red]0.0"/>
    <numFmt numFmtId="171" formatCode="0.00000;[Red]0.00000"/>
    <numFmt numFmtId="172" formatCode="0;[Red]0"/>
    <numFmt numFmtId="173" formatCode="0.00000"/>
    <numFmt numFmtId="174" formatCode="0.000000;[Red]0.000000"/>
    <numFmt numFmtId="175" formatCode="0.0000000;[Red]0.0000000"/>
    <numFmt numFmtId="176" formatCode="0.00000000;[Red]0.00000000"/>
    <numFmt numFmtId="177" formatCode="0.000000"/>
    <numFmt numFmtId="178" formatCode="0.0000000"/>
    <numFmt numFmtId="179" formatCode="#,##0_ ;\-#,##0\ "/>
  </numFmts>
  <fonts count="32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8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18" borderId="17" xfId="0" applyFont="1" applyFill="1" applyBorder="1" applyAlignment="1">
      <alignment horizontal="center" vertical="center"/>
    </xf>
    <xf numFmtId="0" fontId="2" fillId="18" borderId="18" xfId="0" applyFont="1" applyFill="1" applyBorder="1" applyAlignment="1">
      <alignment horizontal="left" vertical="center"/>
    </xf>
    <xf numFmtId="0" fontId="1" fillId="18" borderId="19" xfId="0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" fillId="18" borderId="22" xfId="0" applyFont="1" applyFill="1" applyBorder="1" applyAlignment="1">
      <alignment/>
    </xf>
    <xf numFmtId="0" fontId="1" fillId="0" borderId="0" xfId="0" applyFont="1" applyFill="1" applyAlignment="1">
      <alignment/>
    </xf>
    <xf numFmtId="49" fontId="1" fillId="0" borderId="23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18" borderId="2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49" fontId="1" fillId="0" borderId="35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8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18" borderId="43" xfId="0" applyFont="1" applyFill="1" applyBorder="1" applyAlignment="1">
      <alignment/>
    </xf>
    <xf numFmtId="0" fontId="2" fillId="18" borderId="21" xfId="0" applyFont="1" applyFill="1" applyBorder="1" applyAlignment="1">
      <alignment/>
    </xf>
    <xf numFmtId="0" fontId="1" fillId="18" borderId="43" xfId="0" applyFont="1" applyFill="1" applyBorder="1" applyAlignment="1">
      <alignment/>
    </xf>
    <xf numFmtId="0" fontId="1" fillId="18" borderId="44" xfId="0" applyFont="1" applyFill="1" applyBorder="1" applyAlignment="1">
      <alignment/>
    </xf>
    <xf numFmtId="49" fontId="1" fillId="0" borderId="21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5" xfId="0" applyFont="1" applyBorder="1" applyAlignment="1">
      <alignment horizontal="left"/>
    </xf>
    <xf numFmtId="0" fontId="2" fillId="0" borderId="36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1" fillId="0" borderId="35" xfId="0" applyFont="1" applyBorder="1" applyAlignment="1">
      <alignment horizontal="center"/>
    </xf>
    <xf numFmtId="49" fontId="1" fillId="0" borderId="39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49" fontId="1" fillId="0" borderId="47" xfId="0" applyNumberFormat="1" applyFont="1" applyBorder="1" applyAlignment="1">
      <alignment/>
    </xf>
    <xf numFmtId="0" fontId="2" fillId="0" borderId="48" xfId="0" applyFont="1" applyFill="1" applyBorder="1" applyAlignment="1">
      <alignment/>
    </xf>
    <xf numFmtId="0" fontId="1" fillId="0" borderId="10" xfId="0" applyFont="1" applyBorder="1" applyAlignment="1">
      <alignment/>
    </xf>
    <xf numFmtId="49" fontId="1" fillId="0" borderId="48" xfId="0" applyNumberFormat="1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49" fontId="1" fillId="18" borderId="48" xfId="0" applyNumberFormat="1" applyFont="1" applyFill="1" applyBorder="1" applyAlignment="1">
      <alignment/>
    </xf>
    <xf numFmtId="0" fontId="2" fillId="18" borderId="48" xfId="0" applyFont="1" applyFill="1" applyBorder="1" applyAlignment="1">
      <alignment/>
    </xf>
    <xf numFmtId="0" fontId="1" fillId="18" borderId="47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49" fontId="1" fillId="2" borderId="35" xfId="0" applyNumberFormat="1" applyFont="1" applyFill="1" applyBorder="1" applyAlignment="1">
      <alignment/>
    </xf>
    <xf numFmtId="49" fontId="1" fillId="2" borderId="33" xfId="0" applyNumberFormat="1" applyFont="1" applyFill="1" applyBorder="1" applyAlignment="1">
      <alignment/>
    </xf>
    <xf numFmtId="0" fontId="2" fillId="0" borderId="32" xfId="0" applyFont="1" applyBorder="1" applyAlignment="1">
      <alignment/>
    </xf>
    <xf numFmtId="0" fontId="1" fillId="0" borderId="39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2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33" xfId="0" applyNumberFormat="1" applyFont="1" applyBorder="1" applyAlignment="1">
      <alignment/>
    </xf>
    <xf numFmtId="0" fontId="1" fillId="0" borderId="21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1" fillId="0" borderId="35" xfId="0" applyFont="1" applyBorder="1" applyAlignment="1">
      <alignment horizontal="left"/>
    </xf>
    <xf numFmtId="0" fontId="2" fillId="0" borderId="36" xfId="0" applyFont="1" applyBorder="1" applyAlignment="1">
      <alignment/>
    </xf>
    <xf numFmtId="0" fontId="1" fillId="0" borderId="34" xfId="0" applyFont="1" applyBorder="1" applyAlignment="1">
      <alignment/>
    </xf>
    <xf numFmtId="0" fontId="2" fillId="0" borderId="0" xfId="0" applyFont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0" xfId="0" applyFont="1" applyFill="1" applyBorder="1" applyAlignment="1">
      <alignment/>
    </xf>
    <xf numFmtId="49" fontId="1" fillId="0" borderId="12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49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3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1" fillId="0" borderId="34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33" xfId="0" applyFont="1" applyBorder="1" applyAlignment="1">
      <alignment horizontal="center"/>
    </xf>
    <xf numFmtId="0" fontId="1" fillId="18" borderId="48" xfId="0" applyFont="1" applyFill="1" applyBorder="1" applyAlignment="1">
      <alignment vertical="center"/>
    </xf>
    <xf numFmtId="0" fontId="2" fillId="18" borderId="48" xfId="0" applyFont="1" applyFill="1" applyBorder="1" applyAlignment="1">
      <alignment wrapText="1"/>
    </xf>
    <xf numFmtId="0" fontId="1" fillId="18" borderId="47" xfId="0" applyFont="1" applyFill="1" applyBorder="1" applyAlignment="1">
      <alignment vertical="center"/>
    </xf>
    <xf numFmtId="0" fontId="2" fillId="0" borderId="21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18" borderId="48" xfId="0" applyFont="1" applyFill="1" applyBorder="1" applyAlignment="1">
      <alignment horizontal="left"/>
    </xf>
    <xf numFmtId="0" fontId="2" fillId="18" borderId="48" xfId="0" applyFont="1" applyFill="1" applyBorder="1" applyAlignment="1">
      <alignment/>
    </xf>
    <xf numFmtId="2" fontId="2" fillId="18" borderId="48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49" fontId="1" fillId="2" borderId="23" xfId="0" applyNumberFormat="1" applyFont="1" applyFill="1" applyBorder="1" applyAlignment="1">
      <alignment/>
    </xf>
    <xf numFmtId="49" fontId="1" fillId="2" borderId="31" xfId="0" applyNumberFormat="1" applyFont="1" applyFill="1" applyBorder="1" applyAlignment="1">
      <alignment/>
    </xf>
    <xf numFmtId="0" fontId="1" fillId="0" borderId="38" xfId="0" applyFont="1" applyBorder="1" applyAlignment="1">
      <alignment horizontal="center"/>
    </xf>
    <xf numFmtId="165" fontId="1" fillId="0" borderId="35" xfId="0" applyNumberFormat="1" applyFont="1" applyBorder="1" applyAlignment="1">
      <alignment horizontal="center"/>
    </xf>
    <xf numFmtId="164" fontId="5" fillId="0" borderId="0" xfId="0" applyNumberFormat="1" applyFont="1" applyAlignment="1">
      <alignment/>
    </xf>
    <xf numFmtId="0" fontId="1" fillId="18" borderId="41" xfId="0" applyFont="1" applyFill="1" applyBorder="1" applyAlignment="1">
      <alignment horizontal="left"/>
    </xf>
    <xf numFmtId="0" fontId="1" fillId="18" borderId="0" xfId="0" applyFont="1" applyFill="1" applyBorder="1" applyAlignment="1">
      <alignment horizontal="left"/>
    </xf>
    <xf numFmtId="0" fontId="3" fillId="19" borderId="24" xfId="0" applyFont="1" applyFill="1" applyBorder="1" applyAlignment="1">
      <alignment horizontal="center"/>
    </xf>
    <xf numFmtId="0" fontId="9" fillId="19" borderId="24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64" fontId="9" fillId="19" borderId="48" xfId="0" applyNumberFormat="1" applyFont="1" applyFill="1" applyBorder="1" applyAlignment="1">
      <alignment horizontal="center"/>
    </xf>
    <xf numFmtId="0" fontId="9" fillId="19" borderId="35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164" fontId="10" fillId="0" borderId="0" xfId="0" applyNumberFormat="1" applyFont="1" applyAlignment="1">
      <alignment horizontal="center"/>
    </xf>
    <xf numFmtId="167" fontId="9" fillId="19" borderId="35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2" fontId="10" fillId="2" borderId="24" xfId="0" applyNumberFormat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3" fillId="19" borderId="35" xfId="0" applyFont="1" applyFill="1" applyBorder="1" applyAlignment="1">
      <alignment horizontal="center"/>
    </xf>
    <xf numFmtId="164" fontId="9" fillId="19" borderId="12" xfId="0" applyNumberFormat="1" applyFont="1" applyFill="1" applyBorder="1" applyAlignment="1">
      <alignment horizontal="center"/>
    </xf>
    <xf numFmtId="0" fontId="9" fillId="19" borderId="49" xfId="0" applyFont="1" applyFill="1" applyBorder="1" applyAlignment="1">
      <alignment horizontal="center"/>
    </xf>
    <xf numFmtId="0" fontId="9" fillId="19" borderId="12" xfId="0" applyFont="1" applyFill="1" applyBorder="1" applyAlignment="1">
      <alignment horizontal="center"/>
    </xf>
    <xf numFmtId="0" fontId="9" fillId="19" borderId="47" xfId="0" applyFont="1" applyFill="1" applyBorder="1" applyAlignment="1">
      <alignment horizontal="center"/>
    </xf>
    <xf numFmtId="0" fontId="9" fillId="19" borderId="48" xfId="0" applyFont="1" applyFill="1" applyBorder="1" applyAlignment="1">
      <alignment horizontal="center"/>
    </xf>
    <xf numFmtId="0" fontId="3" fillId="19" borderId="28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9" fontId="9" fillId="19" borderId="42" xfId="0" applyNumberFormat="1" applyFont="1" applyFill="1" applyBorder="1" applyAlignment="1">
      <alignment horizontal="center"/>
    </xf>
    <xf numFmtId="169" fontId="9" fillId="19" borderId="4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vertical="center"/>
    </xf>
    <xf numFmtId="0" fontId="1" fillId="0" borderId="49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42" xfId="0" applyFont="1" applyBorder="1" applyAlignment="1">
      <alignment/>
    </xf>
    <xf numFmtId="0" fontId="1" fillId="0" borderId="42" xfId="0" applyFont="1" applyFill="1" applyBorder="1" applyAlignment="1">
      <alignment/>
    </xf>
    <xf numFmtId="167" fontId="10" fillId="2" borderId="24" xfId="0" applyNumberFormat="1" applyFont="1" applyFill="1" applyBorder="1" applyAlignment="1">
      <alignment horizontal="center"/>
    </xf>
    <xf numFmtId="164" fontId="10" fillId="2" borderId="33" xfId="0" applyNumberFormat="1" applyFont="1" applyFill="1" applyBorder="1" applyAlignment="1">
      <alignment horizontal="center"/>
    </xf>
    <xf numFmtId="167" fontId="10" fillId="2" borderId="33" xfId="0" applyNumberFormat="1" applyFont="1" applyFill="1" applyBorder="1" applyAlignment="1">
      <alignment horizontal="center"/>
    </xf>
    <xf numFmtId="0" fontId="9" fillId="19" borderId="12" xfId="0" applyFont="1" applyFill="1" applyBorder="1" applyAlignment="1">
      <alignment/>
    </xf>
    <xf numFmtId="0" fontId="9" fillId="19" borderId="42" xfId="0" applyFont="1" applyFill="1" applyBorder="1" applyAlignment="1">
      <alignment/>
    </xf>
    <xf numFmtId="0" fontId="9" fillId="19" borderId="48" xfId="0" applyFont="1" applyFill="1" applyBorder="1" applyAlignment="1">
      <alignment/>
    </xf>
    <xf numFmtId="2" fontId="2" fillId="18" borderId="35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18" borderId="32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" fillId="0" borderId="0" xfId="0" applyFont="1" applyAlignment="1">
      <alignment horizontal="left"/>
    </xf>
    <xf numFmtId="49" fontId="5" fillId="0" borderId="49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2" fillId="19" borderId="34" xfId="0" applyNumberFormat="1" applyFont="1" applyFill="1" applyBorder="1" applyAlignment="1">
      <alignment/>
    </xf>
    <xf numFmtId="49" fontId="2" fillId="19" borderId="23" xfId="0" applyNumberFormat="1" applyFont="1" applyFill="1" applyBorder="1" applyAlignment="1">
      <alignment/>
    </xf>
    <xf numFmtId="49" fontId="2" fillId="19" borderId="27" xfId="0" applyNumberFormat="1" applyFont="1" applyFill="1" applyBorder="1" applyAlignment="1">
      <alignment/>
    </xf>
    <xf numFmtId="49" fontId="1" fillId="0" borderId="52" xfId="0" applyNumberFormat="1" applyFont="1" applyFill="1" applyBorder="1" applyAlignment="1">
      <alignment/>
    </xf>
    <xf numFmtId="49" fontId="1" fillId="0" borderId="53" xfId="0" applyNumberFormat="1" applyFont="1" applyFill="1" applyBorder="1" applyAlignment="1">
      <alignment/>
    </xf>
    <xf numFmtId="49" fontId="1" fillId="0" borderId="54" xfId="0" applyNumberFormat="1" applyFont="1" applyFill="1" applyBorder="1" applyAlignment="1">
      <alignment/>
    </xf>
    <xf numFmtId="0" fontId="9" fillId="19" borderId="34" xfId="0" applyFont="1" applyFill="1" applyBorder="1" applyAlignment="1">
      <alignment/>
    </xf>
    <xf numFmtId="0" fontId="9" fillId="19" borderId="23" xfId="0" applyFont="1" applyFill="1" applyBorder="1" applyAlignment="1">
      <alignment/>
    </xf>
    <xf numFmtId="0" fontId="9" fillId="19" borderId="27" xfId="0" applyFont="1" applyFill="1" applyBorder="1" applyAlignment="1">
      <alignment/>
    </xf>
    <xf numFmtId="165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2" fontId="10" fillId="0" borderId="24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10" fillId="0" borderId="21" xfId="0" applyNumberFormat="1" applyFont="1" applyFill="1" applyBorder="1" applyAlignment="1">
      <alignment horizontal="center"/>
    </xf>
    <xf numFmtId="1" fontId="10" fillId="0" borderId="24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" fillId="2" borderId="35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2" fontId="10" fillId="0" borderId="39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31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2" fontId="10" fillId="0" borderId="33" xfId="0" applyNumberFormat="1" applyFont="1" applyFill="1" applyBorder="1" applyAlignment="1">
      <alignment horizontal="center"/>
    </xf>
    <xf numFmtId="1" fontId="10" fillId="0" borderId="33" xfId="0" applyNumberFormat="1" applyFont="1" applyFill="1" applyBorder="1" applyAlignment="1">
      <alignment horizontal="center"/>
    </xf>
    <xf numFmtId="165" fontId="10" fillId="0" borderId="24" xfId="0" applyNumberFormat="1" applyFont="1" applyFill="1" applyBorder="1" applyAlignment="1">
      <alignment horizontal="center"/>
    </xf>
    <xf numFmtId="2" fontId="2" fillId="20" borderId="28" xfId="0" applyNumberFormat="1" applyFont="1" applyFill="1" applyBorder="1" applyAlignment="1">
      <alignment horizontal="center"/>
    </xf>
    <xf numFmtId="2" fontId="2" fillId="18" borderId="18" xfId="0" applyNumberFormat="1" applyFont="1" applyFill="1" applyBorder="1" applyAlignment="1">
      <alignment horizontal="center" vertical="center" wrapText="1"/>
    </xf>
    <xf numFmtId="2" fontId="2" fillId="18" borderId="43" xfId="0" applyNumberFormat="1" applyFont="1" applyFill="1" applyBorder="1" applyAlignment="1">
      <alignment horizontal="center"/>
    </xf>
    <xf numFmtId="2" fontId="2" fillId="20" borderId="24" xfId="0" applyNumberFormat="1" applyFont="1" applyFill="1" applyBorder="1" applyAlignment="1">
      <alignment horizontal="center"/>
    </xf>
    <xf numFmtId="2" fontId="2" fillId="20" borderId="33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2" fontId="2" fillId="18" borderId="39" xfId="0" applyNumberFormat="1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165" fontId="2" fillId="18" borderId="21" xfId="0" applyNumberFormat="1" applyFont="1" applyFill="1" applyBorder="1" applyAlignment="1">
      <alignment horizontal="center"/>
    </xf>
    <xf numFmtId="2" fontId="1" fillId="0" borderId="35" xfId="0" applyNumberFormat="1" applyFont="1" applyFill="1" applyBorder="1" applyAlignment="1">
      <alignment/>
    </xf>
    <xf numFmtId="2" fontId="2" fillId="18" borderId="48" xfId="0" applyNumberFormat="1" applyFont="1" applyFill="1" applyBorder="1" applyAlignment="1">
      <alignment horizontal="center"/>
    </xf>
    <xf numFmtId="2" fontId="1" fillId="0" borderId="48" xfId="0" applyNumberFormat="1" applyFont="1" applyBorder="1" applyAlignment="1">
      <alignment/>
    </xf>
    <xf numFmtId="2" fontId="2" fillId="18" borderId="42" xfId="0" applyNumberFormat="1" applyFont="1" applyFill="1" applyBorder="1" applyAlignment="1">
      <alignment horizontal="center"/>
    </xf>
    <xf numFmtId="2" fontId="2" fillId="18" borderId="28" xfId="0" applyNumberFormat="1" applyFont="1" applyFill="1" applyBorder="1" applyAlignment="1">
      <alignment horizontal="center"/>
    </xf>
    <xf numFmtId="2" fontId="10" fillId="0" borderId="55" xfId="0" applyNumberFormat="1" applyFont="1" applyFill="1" applyBorder="1" applyAlignment="1">
      <alignment horizontal="center"/>
    </xf>
    <xf numFmtId="1" fontId="10" fillId="0" borderId="55" xfId="0" applyNumberFormat="1" applyFont="1" applyFill="1" applyBorder="1" applyAlignment="1">
      <alignment horizontal="center"/>
    </xf>
    <xf numFmtId="2" fontId="10" fillId="2" borderId="33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2" fontId="10" fillId="2" borderId="21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/>
    </xf>
    <xf numFmtId="165" fontId="2" fillId="20" borderId="24" xfId="0" applyNumberFormat="1" applyFont="1" applyFill="1" applyBorder="1" applyAlignment="1">
      <alignment horizontal="center"/>
    </xf>
    <xf numFmtId="0" fontId="10" fillId="0" borderId="56" xfId="0" applyFont="1" applyFill="1" applyBorder="1" applyAlignment="1">
      <alignment/>
    </xf>
    <xf numFmtId="1" fontId="10" fillId="0" borderId="39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46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2" fontId="10" fillId="0" borderId="26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1" fontId="10" fillId="0" borderId="40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/>
    </xf>
    <xf numFmtId="167" fontId="10" fillId="2" borderId="35" xfId="0" applyNumberFormat="1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165" fontId="2" fillId="20" borderId="2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9" fillId="19" borderId="42" xfId="0" applyNumberFormat="1" applyFont="1" applyFill="1" applyBorder="1" applyAlignment="1">
      <alignment horizontal="center"/>
    </xf>
    <xf numFmtId="166" fontId="3" fillId="2" borderId="22" xfId="0" applyNumberFormat="1" applyFont="1" applyFill="1" applyBorder="1" applyAlignment="1">
      <alignment horizontal="center"/>
    </xf>
    <xf numFmtId="173" fontId="3" fillId="2" borderId="22" xfId="0" applyNumberFormat="1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" fillId="0" borderId="33" xfId="0" applyFont="1" applyBorder="1" applyAlignment="1">
      <alignment/>
    </xf>
    <xf numFmtId="1" fontId="2" fillId="0" borderId="21" xfId="0" applyNumberFormat="1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165" fontId="2" fillId="20" borderId="35" xfId="0" applyNumberFormat="1" applyFont="1" applyFill="1" applyBorder="1" applyAlignment="1">
      <alignment horizontal="center"/>
    </xf>
    <xf numFmtId="2" fontId="2" fillId="18" borderId="33" xfId="0" applyNumberFormat="1" applyFont="1" applyFill="1" applyBorder="1" applyAlignment="1">
      <alignment horizontal="center"/>
    </xf>
    <xf numFmtId="2" fontId="2" fillId="20" borderId="39" xfId="0" applyNumberFormat="1" applyFont="1" applyFill="1" applyBorder="1" applyAlignment="1">
      <alignment horizontal="center"/>
    </xf>
    <xf numFmtId="2" fontId="2" fillId="18" borderId="48" xfId="0" applyNumberFormat="1" applyFont="1" applyFill="1" applyBorder="1" applyAlignment="1">
      <alignment horizontal="center" vertical="center"/>
    </xf>
    <xf numFmtId="2" fontId="2" fillId="20" borderId="48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18" borderId="24" xfId="0" applyNumberFormat="1" applyFont="1" applyFill="1" applyBorder="1" applyAlignment="1">
      <alignment horizontal="center"/>
    </xf>
    <xf numFmtId="1" fontId="2" fillId="20" borderId="24" xfId="0" applyNumberFormat="1" applyFont="1" applyFill="1" applyBorder="1" applyAlignment="1">
      <alignment horizontal="center"/>
    </xf>
    <xf numFmtId="1" fontId="2" fillId="20" borderId="21" xfId="0" applyNumberFormat="1" applyFont="1" applyFill="1" applyBorder="1" applyAlignment="1">
      <alignment horizontal="center"/>
    </xf>
    <xf numFmtId="1" fontId="2" fillId="20" borderId="35" xfId="0" applyNumberFormat="1" applyFont="1" applyFill="1" applyBorder="1" applyAlignment="1">
      <alignment horizontal="center"/>
    </xf>
    <xf numFmtId="1" fontId="2" fillId="18" borderId="21" xfId="0" applyNumberFormat="1" applyFont="1" applyFill="1" applyBorder="1" applyAlignment="1">
      <alignment horizontal="center"/>
    </xf>
    <xf numFmtId="165" fontId="2" fillId="18" borderId="35" xfId="0" applyNumberFormat="1" applyFont="1" applyFill="1" applyBorder="1" applyAlignment="1">
      <alignment horizontal="center"/>
    </xf>
    <xf numFmtId="1" fontId="2" fillId="20" borderId="39" xfId="0" applyNumberFormat="1" applyFont="1" applyFill="1" applyBorder="1" applyAlignment="1">
      <alignment horizontal="center"/>
    </xf>
    <xf numFmtId="1" fontId="2" fillId="18" borderId="35" xfId="0" applyNumberFormat="1" applyFont="1" applyFill="1" applyBorder="1" applyAlignment="1">
      <alignment horizontal="center"/>
    </xf>
    <xf numFmtId="1" fontId="2" fillId="18" borderId="24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Alignment="1">
      <alignment/>
    </xf>
    <xf numFmtId="2" fontId="2" fillId="18" borderId="13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/>
    </xf>
    <xf numFmtId="0" fontId="2" fillId="0" borderId="36" xfId="0" applyFont="1" applyFill="1" applyBorder="1" applyAlignment="1">
      <alignment/>
    </xf>
    <xf numFmtId="1" fontId="2" fillId="0" borderId="35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/>
    </xf>
    <xf numFmtId="0" fontId="1" fillId="0" borderId="45" xfId="0" applyFont="1" applyFill="1" applyBorder="1" applyAlignment="1">
      <alignment/>
    </xf>
    <xf numFmtId="49" fontId="1" fillId="18" borderId="17" xfId="0" applyNumberFormat="1" applyFont="1" applyFill="1" applyBorder="1" applyAlignment="1">
      <alignment/>
    </xf>
    <xf numFmtId="0" fontId="2" fillId="18" borderId="18" xfId="0" applyFont="1" applyFill="1" applyBorder="1" applyAlignment="1">
      <alignment/>
    </xf>
    <xf numFmtId="0" fontId="1" fillId="18" borderId="19" xfId="0" applyFont="1" applyFill="1" applyBorder="1" applyAlignment="1">
      <alignment/>
    </xf>
    <xf numFmtId="2" fontId="2" fillId="18" borderId="42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49" fontId="2" fillId="0" borderId="24" xfId="0" applyNumberFormat="1" applyFont="1" applyBorder="1" applyAlignment="1">
      <alignment horizontal="center"/>
    </xf>
    <xf numFmtId="49" fontId="2" fillId="18" borderId="35" xfId="0" applyNumberFormat="1" applyFont="1" applyFill="1" applyBorder="1" applyAlignment="1">
      <alignment horizontal="center"/>
    </xf>
    <xf numFmtId="49" fontId="2" fillId="18" borderId="24" xfId="0" applyNumberFormat="1" applyFont="1" applyFill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18" borderId="21" xfId="0" applyNumberFormat="1" applyFont="1" applyFill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 horizontal="left"/>
    </xf>
    <xf numFmtId="0" fontId="1" fillId="0" borderId="37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/>
    </xf>
    <xf numFmtId="165" fontId="2" fillId="0" borderId="35" xfId="0" applyNumberFormat="1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48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2" fillId="0" borderId="21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" fontId="2" fillId="0" borderId="39" xfId="0" applyNumberFormat="1" applyFont="1" applyFill="1" applyBorder="1" applyAlignment="1">
      <alignment horizontal="center"/>
    </xf>
    <xf numFmtId="165" fontId="2" fillId="0" borderId="39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/>
    </xf>
    <xf numFmtId="2" fontId="1" fillId="0" borderId="49" xfId="0" applyNumberFormat="1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4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18" borderId="23" xfId="0" applyNumberFormat="1" applyFont="1" applyFill="1" applyBorder="1" applyAlignment="1">
      <alignment/>
    </xf>
    <xf numFmtId="0" fontId="1" fillId="18" borderId="0" xfId="0" applyFont="1" applyFill="1" applyAlignment="1">
      <alignment/>
    </xf>
    <xf numFmtId="49" fontId="1" fillId="18" borderId="31" xfId="0" applyNumberFormat="1" applyFont="1" applyFill="1" applyBorder="1" applyAlignment="1">
      <alignment/>
    </xf>
    <xf numFmtId="0" fontId="5" fillId="18" borderId="0" xfId="0" applyFont="1" applyFill="1" applyAlignment="1">
      <alignment/>
    </xf>
    <xf numFmtId="49" fontId="1" fillId="18" borderId="41" xfId="0" applyNumberFormat="1" applyFont="1" applyFill="1" applyBorder="1" applyAlignment="1">
      <alignment/>
    </xf>
    <xf numFmtId="49" fontId="1" fillId="18" borderId="2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3" fontId="2" fillId="20" borderId="35" xfId="0" applyNumberFormat="1" applyFont="1" applyFill="1" applyBorder="1" applyAlignment="1">
      <alignment horizontal="center"/>
    </xf>
    <xf numFmtId="166" fontId="2" fillId="20" borderId="24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167" fontId="9" fillId="0" borderId="32" xfId="0" applyNumberFormat="1" applyFont="1" applyFill="1" applyBorder="1" applyAlignment="1">
      <alignment horizontal="center"/>
    </xf>
    <xf numFmtId="167" fontId="10" fillId="0" borderId="24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/>
    </xf>
    <xf numFmtId="165" fontId="3" fillId="0" borderId="21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7" fontId="10" fillId="0" borderId="33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164" fontId="9" fillId="0" borderId="25" xfId="0" applyNumberFormat="1" applyFont="1" applyFill="1" applyBorder="1" applyAlignment="1">
      <alignment horizontal="center"/>
    </xf>
    <xf numFmtId="164" fontId="10" fillId="0" borderId="33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165" fontId="10" fillId="0" borderId="21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167" fontId="9" fillId="0" borderId="24" xfId="0" applyNumberFormat="1" applyFont="1" applyFill="1" applyBorder="1" applyAlignment="1">
      <alignment horizontal="center"/>
    </xf>
    <xf numFmtId="167" fontId="10" fillId="0" borderId="21" xfId="0" applyNumberFormat="1" applyFont="1" applyFill="1" applyBorder="1" applyAlignment="1">
      <alignment horizontal="center"/>
    </xf>
    <xf numFmtId="2" fontId="10" fillId="0" borderId="3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65" fontId="3" fillId="0" borderId="22" xfId="0" applyNumberFormat="1" applyFont="1" applyFill="1" applyBorder="1" applyAlignment="1">
      <alignment horizontal="center"/>
    </xf>
    <xf numFmtId="0" fontId="10" fillId="0" borderId="56" xfId="0" applyFont="1" applyFill="1" applyBorder="1" applyAlignment="1">
      <alignment horizontal="left"/>
    </xf>
    <xf numFmtId="1" fontId="10" fillId="0" borderId="31" xfId="0" applyNumberFormat="1" applyFont="1" applyFill="1" applyBorder="1" applyAlignment="1">
      <alignment horizontal="center"/>
    </xf>
    <xf numFmtId="167" fontId="10" fillId="0" borderId="31" xfId="0" applyNumberFormat="1" applyFont="1" applyFill="1" applyBorder="1" applyAlignment="1">
      <alignment horizontal="center"/>
    </xf>
    <xf numFmtId="1" fontId="10" fillId="0" borderId="23" xfId="0" applyNumberFormat="1" applyFont="1" applyFill="1" applyBorder="1" applyAlignment="1">
      <alignment horizontal="center"/>
    </xf>
    <xf numFmtId="0" fontId="10" fillId="0" borderId="57" xfId="0" applyFont="1" applyFill="1" applyBorder="1" applyAlignment="1">
      <alignment/>
    </xf>
    <xf numFmtId="164" fontId="9" fillId="0" borderId="21" xfId="0" applyNumberFormat="1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 horizontal="center"/>
    </xf>
    <xf numFmtId="2" fontId="10" fillId="0" borderId="45" xfId="0" applyNumberFormat="1" applyFont="1" applyFill="1" applyBorder="1" applyAlignment="1">
      <alignment horizontal="center"/>
    </xf>
    <xf numFmtId="166" fontId="3" fillId="0" borderId="22" xfId="0" applyNumberFormat="1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0" fontId="10" fillId="0" borderId="58" xfId="0" applyFont="1" applyFill="1" applyBorder="1" applyAlignment="1">
      <alignment/>
    </xf>
    <xf numFmtId="164" fontId="9" fillId="0" borderId="40" xfId="0" applyNumberFormat="1" applyFont="1" applyFill="1" applyBorder="1" applyAlignment="1">
      <alignment horizontal="center"/>
    </xf>
    <xf numFmtId="164" fontId="9" fillId="0" borderId="55" xfId="0" applyNumberFormat="1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167" fontId="10" fillId="0" borderId="23" xfId="0" applyNumberFormat="1" applyFont="1" applyFill="1" applyBorder="1" applyAlignment="1">
      <alignment horizontal="center"/>
    </xf>
    <xf numFmtId="167" fontId="10" fillId="0" borderId="45" xfId="0" applyNumberFormat="1" applyFont="1" applyFill="1" applyBorder="1" applyAlignment="1">
      <alignment horizontal="center"/>
    </xf>
    <xf numFmtId="1" fontId="9" fillId="19" borderId="35" xfId="0" applyNumberFormat="1" applyFont="1" applyFill="1" applyBorder="1" applyAlignment="1">
      <alignment horizontal="center"/>
    </xf>
    <xf numFmtId="172" fontId="9" fillId="19" borderId="35" xfId="0" applyNumberFormat="1" applyFont="1" applyFill="1" applyBorder="1" applyAlignment="1">
      <alignment horizontal="center"/>
    </xf>
    <xf numFmtId="172" fontId="9" fillId="0" borderId="24" xfId="0" applyNumberFormat="1" applyFont="1" applyFill="1" applyBorder="1" applyAlignment="1">
      <alignment horizontal="center"/>
    </xf>
    <xf numFmtId="172" fontId="9" fillId="0" borderId="40" xfId="0" applyNumberFormat="1" applyFont="1" applyFill="1" applyBorder="1" applyAlignment="1">
      <alignment horizontal="center"/>
    </xf>
    <xf numFmtId="172" fontId="9" fillId="0" borderId="26" xfId="0" applyNumberFormat="1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172" fontId="9" fillId="0" borderId="46" xfId="0" applyNumberFormat="1" applyFont="1" applyFill="1" applyBorder="1" applyAlignment="1">
      <alignment horizontal="center"/>
    </xf>
    <xf numFmtId="172" fontId="10" fillId="0" borderId="23" xfId="0" applyNumberFormat="1" applyFont="1" applyFill="1" applyBorder="1" applyAlignment="1">
      <alignment horizontal="center"/>
    </xf>
    <xf numFmtId="172" fontId="10" fillId="0" borderId="24" xfId="0" applyNumberFormat="1" applyFont="1" applyFill="1" applyBorder="1" applyAlignment="1">
      <alignment horizontal="center"/>
    </xf>
    <xf numFmtId="167" fontId="10" fillId="0" borderId="55" xfId="0" applyNumberFormat="1" applyFont="1" applyFill="1" applyBorder="1" applyAlignment="1">
      <alignment horizontal="center"/>
    </xf>
    <xf numFmtId="164" fontId="10" fillId="0" borderId="31" xfId="0" applyNumberFormat="1" applyFont="1" applyFill="1" applyBorder="1" applyAlignment="1">
      <alignment horizontal="center"/>
    </xf>
    <xf numFmtId="167" fontId="10" fillId="0" borderId="26" xfId="0" applyNumberFormat="1" applyFont="1" applyFill="1" applyBorder="1" applyAlignment="1">
      <alignment horizontal="center"/>
    </xf>
    <xf numFmtId="168" fontId="9" fillId="19" borderId="35" xfId="0" applyNumberFormat="1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166" fontId="3" fillId="0" borderId="25" xfId="0" applyNumberFormat="1" applyFont="1" applyFill="1" applyBorder="1" applyAlignment="1">
      <alignment horizontal="center"/>
    </xf>
    <xf numFmtId="0" fontId="10" fillId="19" borderId="36" xfId="0" applyFont="1" applyFill="1" applyBorder="1" applyAlignment="1">
      <alignment horizontal="center"/>
    </xf>
    <xf numFmtId="0" fontId="10" fillId="19" borderId="25" xfId="0" applyFont="1" applyFill="1" applyBorder="1" applyAlignment="1">
      <alignment horizontal="center"/>
    </xf>
    <xf numFmtId="0" fontId="10" fillId="19" borderId="29" xfId="0" applyFont="1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49" xfId="0" applyFont="1" applyBorder="1" applyAlignment="1">
      <alignment horizontal="left"/>
    </xf>
    <xf numFmtId="0" fontId="4" fillId="0" borderId="49" xfId="0" applyFont="1" applyBorder="1" applyAlignment="1">
      <alignment/>
    </xf>
    <xf numFmtId="1" fontId="2" fillId="20" borderId="12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27" xfId="0" applyFont="1" applyBorder="1" applyAlignment="1">
      <alignment/>
    </xf>
    <xf numFmtId="164" fontId="9" fillId="0" borderId="46" xfId="0" applyNumberFormat="1" applyFont="1" applyFill="1" applyBorder="1" applyAlignment="1">
      <alignment horizontal="center"/>
    </xf>
    <xf numFmtId="164" fontId="10" fillId="0" borderId="40" xfId="0" applyNumberFormat="1" applyFont="1" applyFill="1" applyBorder="1" applyAlignment="1">
      <alignment horizontal="center"/>
    </xf>
    <xf numFmtId="166" fontId="2" fillId="20" borderId="35" xfId="0" applyNumberFormat="1" applyFont="1" applyFill="1" applyBorder="1" applyAlignment="1">
      <alignment horizontal="center"/>
    </xf>
    <xf numFmtId="173" fontId="2" fillId="20" borderId="24" xfId="0" applyNumberFormat="1" applyFont="1" applyFill="1" applyBorder="1" applyAlignment="1">
      <alignment horizontal="center"/>
    </xf>
    <xf numFmtId="165" fontId="2" fillId="20" borderId="33" xfId="0" applyNumberFormat="1" applyFont="1" applyFill="1" applyBorder="1" applyAlignment="1">
      <alignment horizontal="center"/>
    </xf>
    <xf numFmtId="166" fontId="10" fillId="0" borderId="39" xfId="0" applyNumberFormat="1" applyFont="1" applyFill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49" fontId="10" fillId="0" borderId="56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" fontId="10" fillId="2" borderId="33" xfId="0" applyNumberFormat="1" applyFont="1" applyFill="1" applyBorder="1" applyAlignment="1">
      <alignment horizontal="center"/>
    </xf>
    <xf numFmtId="167" fontId="10" fillId="0" borderId="39" xfId="0" applyNumberFormat="1" applyFont="1" applyFill="1" applyBorder="1" applyAlignment="1">
      <alignment horizontal="center"/>
    </xf>
    <xf numFmtId="173" fontId="2" fillId="20" borderId="33" xfId="0" applyNumberFormat="1" applyFont="1" applyFill="1" applyBorder="1" applyAlignment="1">
      <alignment horizontal="center"/>
    </xf>
    <xf numFmtId="166" fontId="5" fillId="0" borderId="24" xfId="0" applyNumberFormat="1" applyFont="1" applyFill="1" applyBorder="1" applyAlignment="1">
      <alignment horizontal="center"/>
    </xf>
    <xf numFmtId="0" fontId="5" fillId="19" borderId="38" xfId="0" applyFont="1" applyFill="1" applyBorder="1" applyAlignment="1">
      <alignment horizontal="center"/>
    </xf>
    <xf numFmtId="0" fontId="5" fillId="19" borderId="26" xfId="0" applyFont="1" applyFill="1" applyBorder="1" applyAlignment="1">
      <alignment horizontal="center"/>
    </xf>
    <xf numFmtId="0" fontId="5" fillId="19" borderId="30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9" fillId="0" borderId="45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165" fontId="9" fillId="19" borderId="28" xfId="0" applyNumberFormat="1" applyFont="1" applyFill="1" applyBorder="1" applyAlignment="1">
      <alignment horizontal="center"/>
    </xf>
    <xf numFmtId="165" fontId="9" fillId="19" borderId="12" xfId="0" applyNumberFormat="1" applyFont="1" applyFill="1" applyBorder="1" applyAlignment="1">
      <alignment horizontal="center"/>
    </xf>
    <xf numFmtId="165" fontId="10" fillId="0" borderId="46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165" fontId="9" fillId="19" borderId="42" xfId="0" applyNumberFormat="1" applyFont="1" applyFill="1" applyBorder="1" applyAlignment="1">
      <alignment horizontal="center"/>
    </xf>
    <xf numFmtId="166" fontId="2" fillId="18" borderId="21" xfId="0" applyNumberFormat="1" applyFont="1" applyFill="1" applyBorder="1" applyAlignment="1">
      <alignment horizontal="center"/>
    </xf>
    <xf numFmtId="166" fontId="2" fillId="20" borderId="21" xfId="0" applyNumberFormat="1" applyFont="1" applyFill="1" applyBorder="1" applyAlignment="1">
      <alignment horizontal="center"/>
    </xf>
    <xf numFmtId="165" fontId="9" fillId="19" borderId="35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3" fontId="2" fillId="18" borderId="33" xfId="0" applyNumberFormat="1" applyFont="1" applyFill="1" applyBorder="1" applyAlignment="1">
      <alignment horizontal="center"/>
    </xf>
    <xf numFmtId="171" fontId="9" fillId="19" borderId="12" xfId="0" applyNumberFormat="1" applyFont="1" applyFill="1" applyBorder="1" applyAlignment="1">
      <alignment horizontal="center"/>
    </xf>
    <xf numFmtId="171" fontId="9" fillId="19" borderId="48" xfId="0" applyNumberFormat="1" applyFont="1" applyFill="1" applyBorder="1" applyAlignment="1">
      <alignment horizontal="center"/>
    </xf>
    <xf numFmtId="172" fontId="9" fillId="0" borderId="21" xfId="0" applyNumberFormat="1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3" fillId="2" borderId="39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171" fontId="9" fillId="19" borderId="35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166" fontId="3" fillId="0" borderId="21" xfId="0" applyNumberFormat="1" applyFont="1" applyFill="1" applyBorder="1" applyAlignment="1">
      <alignment horizontal="center"/>
    </xf>
    <xf numFmtId="166" fontId="3" fillId="2" borderId="21" xfId="0" applyNumberFormat="1" applyFont="1" applyFill="1" applyBorder="1" applyAlignment="1">
      <alignment horizontal="center"/>
    </xf>
    <xf numFmtId="173" fontId="3" fillId="2" borderId="21" xfId="0" applyNumberFormat="1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168" fontId="9" fillId="0" borderId="24" xfId="0" applyNumberFormat="1" applyFont="1" applyFill="1" applyBorder="1" applyAlignment="1">
      <alignment horizontal="center"/>
    </xf>
    <xf numFmtId="168" fontId="9" fillId="0" borderId="40" xfId="0" applyNumberFormat="1" applyFont="1" applyFill="1" applyBorder="1" applyAlignment="1">
      <alignment horizontal="center"/>
    </xf>
    <xf numFmtId="168" fontId="9" fillId="0" borderId="26" xfId="0" applyNumberFormat="1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166" fontId="7" fillId="2" borderId="21" xfId="0" applyNumberFormat="1" applyFont="1" applyFill="1" applyBorder="1" applyAlignment="1">
      <alignment horizontal="center"/>
    </xf>
    <xf numFmtId="166" fontId="9" fillId="19" borderId="12" xfId="0" applyNumberFormat="1" applyFont="1" applyFill="1" applyBorder="1" applyAlignment="1">
      <alignment horizontal="center"/>
    </xf>
    <xf numFmtId="166" fontId="9" fillId="19" borderId="49" xfId="0" applyNumberFormat="1" applyFont="1" applyFill="1" applyBorder="1" applyAlignment="1">
      <alignment horizontal="center"/>
    </xf>
    <xf numFmtId="165" fontId="9" fillId="19" borderId="41" xfId="0" applyNumberFormat="1" applyFont="1" applyFill="1" applyBorder="1" applyAlignment="1">
      <alignment horizontal="center"/>
    </xf>
    <xf numFmtId="168" fontId="9" fillId="19" borderId="12" xfId="0" applyNumberFormat="1" applyFont="1" applyFill="1" applyBorder="1" applyAlignment="1">
      <alignment horizontal="center"/>
    </xf>
    <xf numFmtId="168" fontId="3" fillId="0" borderId="22" xfId="0" applyNumberFormat="1" applyFont="1" applyFill="1" applyBorder="1" applyAlignment="1">
      <alignment horizontal="center"/>
    </xf>
    <xf numFmtId="167" fontId="3" fillId="0" borderId="21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6" fontId="10" fillId="0" borderId="33" xfId="0" applyNumberFormat="1" applyFont="1" applyFill="1" applyBorder="1" applyAlignment="1">
      <alignment horizontal="center"/>
    </xf>
    <xf numFmtId="165" fontId="1" fillId="0" borderId="28" xfId="0" applyNumberFormat="1" applyFont="1" applyFill="1" applyBorder="1" applyAlignment="1">
      <alignment horizontal="center"/>
    </xf>
    <xf numFmtId="0" fontId="10" fillId="0" borderId="58" xfId="0" applyFont="1" applyFill="1" applyBorder="1" applyAlignment="1">
      <alignment horizontal="left"/>
    </xf>
    <xf numFmtId="172" fontId="9" fillId="0" borderId="33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166" fontId="10" fillId="0" borderId="21" xfId="0" applyNumberFormat="1" applyFont="1" applyFill="1" applyBorder="1" applyAlignment="1">
      <alignment horizontal="center"/>
    </xf>
    <xf numFmtId="166" fontId="9" fillId="0" borderId="22" xfId="0" applyNumberFormat="1" applyFont="1" applyFill="1" applyBorder="1" applyAlignment="1">
      <alignment horizontal="center"/>
    </xf>
    <xf numFmtId="167" fontId="9" fillId="0" borderId="22" xfId="0" applyNumberFormat="1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172" fontId="9" fillId="0" borderId="25" xfId="0" applyNumberFormat="1" applyFont="1" applyFill="1" applyBorder="1" applyAlignment="1">
      <alignment horizontal="center"/>
    </xf>
    <xf numFmtId="166" fontId="3" fillId="2" borderId="32" xfId="0" applyNumberFormat="1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173" fontId="7" fillId="2" borderId="21" xfId="0" applyNumberFormat="1" applyFont="1" applyFill="1" applyBorder="1" applyAlignment="1">
      <alignment horizontal="center"/>
    </xf>
    <xf numFmtId="1" fontId="3" fillId="2" borderId="22" xfId="0" applyNumberFormat="1" applyFont="1" applyFill="1" applyBorder="1" applyAlignment="1">
      <alignment horizontal="center"/>
    </xf>
    <xf numFmtId="165" fontId="10" fillId="0" borderId="33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2" fontId="10" fillId="0" borderId="59" xfId="0" applyNumberFormat="1" applyFont="1" applyFill="1" applyBorder="1" applyAlignment="1">
      <alignment horizontal="center"/>
    </xf>
    <xf numFmtId="168" fontId="9" fillId="0" borderId="21" xfId="0" applyNumberFormat="1" applyFont="1" applyFill="1" applyBorder="1" applyAlignment="1">
      <alignment horizontal="center"/>
    </xf>
    <xf numFmtId="167" fontId="9" fillId="0" borderId="33" xfId="0" applyNumberFormat="1" applyFont="1" applyFill="1" applyBorder="1" applyAlignment="1">
      <alignment horizontal="center"/>
    </xf>
    <xf numFmtId="167" fontId="9" fillId="0" borderId="40" xfId="0" applyNumberFormat="1" applyFont="1" applyFill="1" applyBorder="1" applyAlignment="1">
      <alignment horizontal="center"/>
    </xf>
    <xf numFmtId="167" fontId="9" fillId="0" borderId="26" xfId="0" applyNumberFormat="1" applyFont="1" applyFill="1" applyBorder="1" applyAlignment="1">
      <alignment horizontal="center"/>
    </xf>
    <xf numFmtId="164" fontId="9" fillId="0" borderId="33" xfId="0" applyNumberFormat="1" applyFont="1" applyFill="1" applyBorder="1" applyAlignment="1">
      <alignment horizontal="center"/>
    </xf>
    <xf numFmtId="167" fontId="10" fillId="0" borderId="20" xfId="0" applyNumberFormat="1" applyFont="1" applyFill="1" applyBorder="1" applyAlignment="1">
      <alignment horizontal="center"/>
    </xf>
    <xf numFmtId="166" fontId="7" fillId="0" borderId="24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168" fontId="9" fillId="0" borderId="46" xfId="0" applyNumberFormat="1" applyFont="1" applyFill="1" applyBorder="1" applyAlignment="1">
      <alignment horizontal="center"/>
    </xf>
    <xf numFmtId="165" fontId="7" fillId="0" borderId="21" xfId="0" applyNumberFormat="1" applyFont="1" applyFill="1" applyBorder="1" applyAlignment="1">
      <alignment horizontal="center"/>
    </xf>
    <xf numFmtId="168" fontId="9" fillId="0" borderId="12" xfId="0" applyNumberFormat="1" applyFont="1" applyFill="1" applyBorder="1" applyAlignment="1">
      <alignment horizontal="center"/>
    </xf>
    <xf numFmtId="167" fontId="10" fillId="0" borderId="49" xfId="0" applyNumberFormat="1" applyFont="1" applyFill="1" applyBorder="1" applyAlignment="1">
      <alignment horizontal="center"/>
    </xf>
    <xf numFmtId="168" fontId="9" fillId="0" borderId="33" xfId="0" applyNumberFormat="1" applyFont="1" applyFill="1" applyBorder="1" applyAlignment="1">
      <alignment horizontal="center"/>
    </xf>
    <xf numFmtId="168" fontId="9" fillId="0" borderId="55" xfId="0" applyNumberFormat="1" applyFont="1" applyFill="1" applyBorder="1" applyAlignment="1">
      <alignment horizontal="center"/>
    </xf>
    <xf numFmtId="171" fontId="9" fillId="0" borderId="40" xfId="0" applyNumberFormat="1" applyFont="1" applyFill="1" applyBorder="1" applyAlignment="1">
      <alignment horizontal="center"/>
    </xf>
    <xf numFmtId="171" fontId="9" fillId="0" borderId="26" xfId="0" applyNumberFormat="1" applyFont="1" applyFill="1" applyBorder="1" applyAlignment="1">
      <alignment horizontal="center"/>
    </xf>
    <xf numFmtId="167" fontId="9" fillId="19" borderId="12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/>
    </xf>
    <xf numFmtId="172" fontId="9" fillId="0" borderId="55" xfId="0" applyNumberFormat="1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168" fontId="7" fillId="2" borderId="21" xfId="0" applyNumberFormat="1" applyFont="1" applyFill="1" applyBorder="1" applyAlignment="1">
      <alignment horizontal="center"/>
    </xf>
    <xf numFmtId="165" fontId="2" fillId="16" borderId="35" xfId="0" applyNumberFormat="1" applyFont="1" applyFill="1" applyBorder="1" applyAlignment="1">
      <alignment horizontal="center"/>
    </xf>
    <xf numFmtId="165" fontId="2" fillId="16" borderId="24" xfId="0" applyNumberFormat="1" applyFont="1" applyFill="1" applyBorder="1" applyAlignment="1">
      <alignment horizontal="center"/>
    </xf>
    <xf numFmtId="166" fontId="2" fillId="16" borderId="24" xfId="0" applyNumberFormat="1" applyFont="1" applyFill="1" applyBorder="1" applyAlignment="1">
      <alignment horizontal="center"/>
    </xf>
    <xf numFmtId="165" fontId="2" fillId="16" borderId="28" xfId="0" applyNumberFormat="1" applyFont="1" applyFill="1" applyBorder="1" applyAlignment="1">
      <alignment horizontal="center"/>
    </xf>
    <xf numFmtId="165" fontId="2" fillId="16" borderId="21" xfId="0" applyNumberFormat="1" applyFont="1" applyFill="1" applyBorder="1" applyAlignment="1">
      <alignment horizontal="center"/>
    </xf>
    <xf numFmtId="2" fontId="2" fillId="16" borderId="33" xfId="0" applyNumberFormat="1" applyFont="1" applyFill="1" applyBorder="1" applyAlignment="1">
      <alignment horizontal="center"/>
    </xf>
    <xf numFmtId="2" fontId="2" fillId="16" borderId="28" xfId="0" applyNumberFormat="1" applyFont="1" applyFill="1" applyBorder="1" applyAlignment="1">
      <alignment horizontal="center"/>
    </xf>
    <xf numFmtId="166" fontId="2" fillId="16" borderId="21" xfId="0" applyNumberFormat="1" applyFont="1" applyFill="1" applyBorder="1" applyAlignment="1">
      <alignment horizontal="center"/>
    </xf>
    <xf numFmtId="1" fontId="2" fillId="16" borderId="24" xfId="0" applyNumberFormat="1" applyFont="1" applyFill="1" applyBorder="1" applyAlignment="1">
      <alignment horizontal="center"/>
    </xf>
    <xf numFmtId="166" fontId="2" fillId="16" borderId="33" xfId="0" applyNumberFormat="1" applyFont="1" applyFill="1" applyBorder="1" applyAlignment="1">
      <alignment horizontal="center"/>
    </xf>
    <xf numFmtId="166" fontId="2" fillId="16" borderId="28" xfId="0" applyNumberFormat="1" applyFont="1" applyFill="1" applyBorder="1" applyAlignment="1">
      <alignment horizontal="center"/>
    </xf>
    <xf numFmtId="1" fontId="2" fillId="16" borderId="21" xfId="0" applyNumberFormat="1" applyFont="1" applyFill="1" applyBorder="1" applyAlignment="1">
      <alignment horizontal="center"/>
    </xf>
    <xf numFmtId="1" fontId="2" fillId="16" borderId="35" xfId="0" applyNumberFormat="1" applyFont="1" applyFill="1" applyBorder="1" applyAlignment="1">
      <alignment horizontal="center"/>
    </xf>
    <xf numFmtId="2" fontId="2" fillId="16" borderId="39" xfId="0" applyNumberFormat="1" applyFont="1" applyFill="1" applyBorder="1" applyAlignment="1">
      <alignment horizontal="center"/>
    </xf>
    <xf numFmtId="2" fontId="2" fillId="16" borderId="24" xfId="0" applyNumberFormat="1" applyFont="1" applyFill="1" applyBorder="1" applyAlignment="1">
      <alignment horizontal="center"/>
    </xf>
    <xf numFmtId="173" fontId="2" fillId="16" borderId="21" xfId="0" applyNumberFormat="1" applyFont="1" applyFill="1" applyBorder="1" applyAlignment="1">
      <alignment horizontal="center"/>
    </xf>
    <xf numFmtId="173" fontId="2" fillId="16" borderId="33" xfId="0" applyNumberFormat="1" applyFont="1" applyFill="1" applyBorder="1" applyAlignment="1">
      <alignment horizontal="center"/>
    </xf>
    <xf numFmtId="1" fontId="2" fillId="16" borderId="39" xfId="0" applyNumberFormat="1" applyFont="1" applyFill="1" applyBorder="1" applyAlignment="1">
      <alignment horizontal="center"/>
    </xf>
    <xf numFmtId="1" fontId="2" fillId="16" borderId="12" xfId="0" applyNumberFormat="1" applyFont="1" applyFill="1" applyBorder="1" applyAlignment="1">
      <alignment horizontal="center"/>
    </xf>
    <xf numFmtId="2" fontId="2" fillId="16" borderId="48" xfId="0" applyNumberFormat="1" applyFont="1" applyFill="1" applyBorder="1" applyAlignment="1">
      <alignment horizontal="center"/>
    </xf>
    <xf numFmtId="2" fontId="2" fillId="16" borderId="35" xfId="0" applyNumberFormat="1" applyFont="1" applyFill="1" applyBorder="1" applyAlignment="1">
      <alignment horizontal="center"/>
    </xf>
    <xf numFmtId="49" fontId="2" fillId="16" borderId="21" xfId="0" applyNumberFormat="1" applyFont="1" applyFill="1" applyBorder="1" applyAlignment="1">
      <alignment horizontal="center"/>
    </xf>
    <xf numFmtId="49" fontId="2" fillId="16" borderId="24" xfId="0" applyNumberFormat="1" applyFont="1" applyFill="1" applyBorder="1" applyAlignment="1">
      <alignment horizontal="center"/>
    </xf>
    <xf numFmtId="173" fontId="2" fillId="16" borderId="28" xfId="0" applyNumberFormat="1" applyFont="1" applyFill="1" applyBorder="1" applyAlignment="1">
      <alignment horizontal="center"/>
    </xf>
    <xf numFmtId="165" fontId="2" fillId="16" borderId="33" xfId="0" applyNumberFormat="1" applyFont="1" applyFill="1" applyBorder="1" applyAlignment="1">
      <alignment horizontal="center"/>
    </xf>
    <xf numFmtId="0" fontId="1" fillId="16" borderId="35" xfId="0" applyFont="1" applyFill="1" applyBorder="1" applyAlignment="1">
      <alignment horizontal="center"/>
    </xf>
    <xf numFmtId="0" fontId="1" fillId="16" borderId="24" xfId="0" applyFont="1" applyFill="1" applyBorder="1" applyAlignment="1">
      <alignment horizontal="center"/>
    </xf>
    <xf numFmtId="0" fontId="1" fillId="16" borderId="28" xfId="0" applyFont="1" applyFill="1" applyBorder="1" applyAlignment="1">
      <alignment horizontal="center"/>
    </xf>
    <xf numFmtId="0" fontId="1" fillId="16" borderId="21" xfId="0" applyFont="1" applyFill="1" applyBorder="1" applyAlignment="1">
      <alignment horizontal="center"/>
    </xf>
    <xf numFmtId="0" fontId="1" fillId="16" borderId="33" xfId="0" applyFont="1" applyFill="1" applyBorder="1" applyAlignment="1">
      <alignment horizontal="center"/>
    </xf>
    <xf numFmtId="0" fontId="1" fillId="16" borderId="12" xfId="0" applyFont="1" applyFill="1" applyBorder="1" applyAlignment="1">
      <alignment horizontal="center"/>
    </xf>
    <xf numFmtId="0" fontId="1" fillId="16" borderId="39" xfId="0" applyFont="1" applyFill="1" applyBorder="1" applyAlignment="1">
      <alignment horizontal="center"/>
    </xf>
    <xf numFmtId="0" fontId="1" fillId="16" borderId="39" xfId="0" applyFont="1" applyFill="1" applyBorder="1" applyAlignment="1">
      <alignment horizontal="center"/>
    </xf>
    <xf numFmtId="0" fontId="1" fillId="16" borderId="28" xfId="0" applyFont="1" applyFill="1" applyBorder="1" applyAlignment="1">
      <alignment horizontal="center"/>
    </xf>
    <xf numFmtId="0" fontId="1" fillId="16" borderId="35" xfId="0" applyFont="1" applyFill="1" applyBorder="1" applyAlignment="1">
      <alignment horizontal="center"/>
    </xf>
    <xf numFmtId="0" fontId="1" fillId="16" borderId="24" xfId="0" applyFont="1" applyFill="1" applyBorder="1" applyAlignment="1">
      <alignment horizontal="center"/>
    </xf>
    <xf numFmtId="0" fontId="1" fillId="16" borderId="12" xfId="0" applyFont="1" applyFill="1" applyBorder="1" applyAlignment="1">
      <alignment horizontal="center"/>
    </xf>
    <xf numFmtId="0" fontId="1" fillId="16" borderId="12" xfId="0" applyFont="1" applyFill="1" applyBorder="1" applyAlignment="1">
      <alignment/>
    </xf>
    <xf numFmtId="0" fontId="1" fillId="16" borderId="28" xfId="0" applyFont="1" applyFill="1" applyBorder="1" applyAlignment="1">
      <alignment/>
    </xf>
    <xf numFmtId="0" fontId="1" fillId="16" borderId="21" xfId="0" applyFont="1" applyFill="1" applyBorder="1" applyAlignment="1">
      <alignment horizontal="center"/>
    </xf>
    <xf numFmtId="0" fontId="1" fillId="16" borderId="48" xfId="0" applyFont="1" applyFill="1" applyBorder="1" applyAlignment="1">
      <alignment horizontal="center"/>
    </xf>
    <xf numFmtId="0" fontId="1" fillId="16" borderId="38" xfId="0" applyFont="1" applyFill="1" applyBorder="1" applyAlignment="1">
      <alignment horizontal="center"/>
    </xf>
    <xf numFmtId="0" fontId="1" fillId="16" borderId="40" xfId="0" applyFont="1" applyFill="1" applyBorder="1" applyAlignment="1">
      <alignment horizontal="center"/>
    </xf>
    <xf numFmtId="0" fontId="1" fillId="16" borderId="33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1" fillId="16" borderId="51" xfId="0" applyFont="1" applyFill="1" applyBorder="1" applyAlignment="1">
      <alignment horizontal="center"/>
    </xf>
    <xf numFmtId="0" fontId="1" fillId="16" borderId="30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1" fillId="16" borderId="26" xfId="0" applyFont="1" applyFill="1" applyBorder="1" applyAlignment="1">
      <alignment horizontal="center"/>
    </xf>
    <xf numFmtId="0" fontId="1" fillId="16" borderId="26" xfId="0" applyFont="1" applyFill="1" applyBorder="1" applyAlignment="1">
      <alignment horizontal="center"/>
    </xf>
    <xf numFmtId="49" fontId="2" fillId="16" borderId="28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164" fontId="9" fillId="0" borderId="28" xfId="0" applyNumberFormat="1" applyFont="1" applyFill="1" applyBorder="1" applyAlignment="1">
      <alignment horizontal="center"/>
    </xf>
    <xf numFmtId="2" fontId="10" fillId="0" borderId="27" xfId="0" applyNumberFormat="1" applyFont="1" applyFill="1" applyBorder="1" applyAlignment="1">
      <alignment horizontal="center"/>
    </xf>
    <xf numFmtId="2" fontId="10" fillId="0" borderId="28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2" fillId="16" borderId="24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5" fontId="3" fillId="0" borderId="25" xfId="0" applyNumberFormat="1" applyFont="1" applyFill="1" applyBorder="1" applyAlignment="1">
      <alignment horizontal="center"/>
    </xf>
    <xf numFmtId="0" fontId="10" fillId="0" borderId="61" xfId="0" applyFont="1" applyFill="1" applyBorder="1" applyAlignment="1">
      <alignment horizontal="left"/>
    </xf>
    <xf numFmtId="0" fontId="3" fillId="0" borderId="60" xfId="0" applyFont="1" applyFill="1" applyBorder="1" applyAlignment="1">
      <alignment horizontal="center"/>
    </xf>
    <xf numFmtId="166" fontId="7" fillId="2" borderId="33" xfId="0" applyNumberFormat="1" applyFont="1" applyFill="1" applyBorder="1" applyAlignment="1">
      <alignment horizontal="center"/>
    </xf>
    <xf numFmtId="166" fontId="7" fillId="0" borderId="39" xfId="0" applyNumberFormat="1" applyFont="1" applyFill="1" applyBorder="1" applyAlignment="1">
      <alignment horizontal="center"/>
    </xf>
    <xf numFmtId="165" fontId="7" fillId="0" borderId="24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49" fontId="1" fillId="0" borderId="24" xfId="0" applyNumberFormat="1" applyFont="1" applyFill="1" applyBorder="1" applyAlignment="1">
      <alignment/>
    </xf>
    <xf numFmtId="165" fontId="2" fillId="20" borderId="36" xfId="0" applyNumberFormat="1" applyFont="1" applyFill="1" applyBorder="1" applyAlignment="1">
      <alignment horizontal="center"/>
    </xf>
    <xf numFmtId="165" fontId="2" fillId="20" borderId="25" xfId="0" applyNumberFormat="1" applyFont="1" applyFill="1" applyBorder="1" applyAlignment="1">
      <alignment horizontal="center"/>
    </xf>
    <xf numFmtId="165" fontId="2" fillId="20" borderId="29" xfId="0" applyNumberFormat="1" applyFont="1" applyFill="1" applyBorder="1" applyAlignment="1">
      <alignment horizontal="center"/>
    </xf>
    <xf numFmtId="2" fontId="2" fillId="20" borderId="35" xfId="0" applyNumberFormat="1" applyFont="1" applyFill="1" applyBorder="1" applyAlignment="1">
      <alignment horizontal="center"/>
    </xf>
    <xf numFmtId="165" fontId="2" fillId="16" borderId="36" xfId="0" applyNumberFormat="1" applyFont="1" applyFill="1" applyBorder="1" applyAlignment="1">
      <alignment horizontal="center"/>
    </xf>
    <xf numFmtId="165" fontId="2" fillId="16" borderId="25" xfId="0" applyNumberFormat="1" applyFont="1" applyFill="1" applyBorder="1" applyAlignment="1">
      <alignment horizontal="center"/>
    </xf>
    <xf numFmtId="165" fontId="2" fillId="16" borderId="29" xfId="0" applyNumberFormat="1" applyFont="1" applyFill="1" applyBorder="1" applyAlignment="1">
      <alignment horizontal="center"/>
    </xf>
    <xf numFmtId="2" fontId="2" fillId="20" borderId="36" xfId="0" applyNumberFormat="1" applyFont="1" applyFill="1" applyBorder="1" applyAlignment="1">
      <alignment horizontal="center"/>
    </xf>
    <xf numFmtId="2" fontId="2" fillId="20" borderId="25" xfId="0" applyNumberFormat="1" applyFont="1" applyFill="1" applyBorder="1" applyAlignment="1">
      <alignment horizontal="center"/>
    </xf>
    <xf numFmtId="2" fontId="2" fillId="20" borderId="29" xfId="0" applyNumberFormat="1" applyFont="1" applyFill="1" applyBorder="1" applyAlignment="1">
      <alignment horizontal="center"/>
    </xf>
    <xf numFmtId="173" fontId="2" fillId="16" borderId="35" xfId="0" applyNumberFormat="1" applyFont="1" applyFill="1" applyBorder="1" applyAlignment="1">
      <alignment horizontal="center"/>
    </xf>
    <xf numFmtId="173" fontId="2" fillId="16" borderId="24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16" borderId="36" xfId="0" applyFont="1" applyFill="1" applyBorder="1" applyAlignment="1">
      <alignment horizontal="center"/>
    </xf>
    <xf numFmtId="0" fontId="1" fillId="16" borderId="25" xfId="0" applyFont="1" applyFill="1" applyBorder="1" applyAlignment="1">
      <alignment horizontal="center"/>
    </xf>
    <xf numFmtId="0" fontId="1" fillId="16" borderId="29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165" fontId="2" fillId="20" borderId="22" xfId="0" applyNumberFormat="1" applyFont="1" applyFill="1" applyBorder="1" applyAlignment="1">
      <alignment horizontal="center"/>
    </xf>
    <xf numFmtId="165" fontId="2" fillId="16" borderId="22" xfId="0" applyNumberFormat="1" applyFont="1" applyFill="1" applyBorder="1" applyAlignment="1">
      <alignment horizontal="center"/>
    </xf>
    <xf numFmtId="2" fontId="2" fillId="20" borderId="22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16" borderId="22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5" fillId="0" borderId="48" xfId="0" applyFont="1" applyBorder="1" applyAlignment="1">
      <alignment horizontal="center" vertical="center"/>
    </xf>
    <xf numFmtId="164" fontId="3" fillId="0" borderId="48" xfId="0" applyNumberFormat="1" applyFont="1" applyBorder="1" applyAlignment="1">
      <alignment horizontal="center" vertical="center" wrapText="1"/>
    </xf>
    <xf numFmtId="0" fontId="9" fillId="18" borderId="34" xfId="0" applyFont="1" applyFill="1" applyBorder="1" applyAlignment="1">
      <alignment/>
    </xf>
    <xf numFmtId="0" fontId="9" fillId="18" borderId="12" xfId="0" applyFont="1" applyFill="1" applyBorder="1" applyAlignment="1">
      <alignment/>
    </xf>
    <xf numFmtId="171" fontId="9" fillId="18" borderId="35" xfId="0" applyNumberFormat="1" applyFont="1" applyFill="1" applyBorder="1" applyAlignment="1">
      <alignment horizontal="center"/>
    </xf>
    <xf numFmtId="167" fontId="9" fillId="18" borderId="35" xfId="0" applyNumberFormat="1" applyFont="1" applyFill="1" applyBorder="1" applyAlignment="1">
      <alignment horizontal="center"/>
    </xf>
    <xf numFmtId="168" fontId="9" fillId="18" borderId="35" xfId="0" applyNumberFormat="1" applyFont="1" applyFill="1" applyBorder="1" applyAlignment="1">
      <alignment horizontal="center"/>
    </xf>
    <xf numFmtId="166" fontId="9" fillId="18" borderId="49" xfId="0" applyNumberFormat="1" applyFont="1" applyFill="1" applyBorder="1" applyAlignment="1">
      <alignment horizontal="center"/>
    </xf>
    <xf numFmtId="166" fontId="9" fillId="18" borderId="12" xfId="0" applyNumberFormat="1" applyFont="1" applyFill="1" applyBorder="1" applyAlignment="1">
      <alignment horizontal="center"/>
    </xf>
    <xf numFmtId="167" fontId="9" fillId="18" borderId="12" xfId="0" applyNumberFormat="1" applyFont="1" applyFill="1" applyBorder="1" applyAlignment="1">
      <alignment horizontal="center"/>
    </xf>
    <xf numFmtId="0" fontId="9" fillId="18" borderId="49" xfId="0" applyFont="1" applyFill="1" applyBorder="1" applyAlignment="1">
      <alignment horizontal="center"/>
    </xf>
    <xf numFmtId="164" fontId="9" fillId="18" borderId="12" xfId="0" applyNumberFormat="1" applyFont="1" applyFill="1" applyBorder="1" applyAlignment="1">
      <alignment horizontal="center"/>
    </xf>
    <xf numFmtId="0" fontId="9" fillId="18" borderId="12" xfId="0" applyFont="1" applyFill="1" applyBorder="1" applyAlignment="1">
      <alignment horizontal="center"/>
    </xf>
    <xf numFmtId="165" fontId="9" fillId="18" borderId="12" xfId="0" applyNumberFormat="1" applyFont="1" applyFill="1" applyBorder="1" applyAlignment="1">
      <alignment horizontal="center"/>
    </xf>
    <xf numFmtId="0" fontId="9" fillId="18" borderId="35" xfId="0" applyFont="1" applyFill="1" applyBorder="1" applyAlignment="1">
      <alignment horizontal="center"/>
    </xf>
    <xf numFmtId="0" fontId="10" fillId="18" borderId="36" xfId="0" applyFont="1" applyFill="1" applyBorder="1" applyAlignment="1">
      <alignment horizontal="center"/>
    </xf>
    <xf numFmtId="165" fontId="9" fillId="18" borderId="35" xfId="0" applyNumberFormat="1" applyFont="1" applyFill="1" applyBorder="1" applyAlignment="1">
      <alignment horizontal="center"/>
    </xf>
    <xf numFmtId="0" fontId="3" fillId="18" borderId="35" xfId="0" applyFont="1" applyFill="1" applyBorder="1" applyAlignment="1">
      <alignment horizontal="center"/>
    </xf>
    <xf numFmtId="0" fontId="5" fillId="18" borderId="38" xfId="0" applyFont="1" applyFill="1" applyBorder="1" applyAlignment="1">
      <alignment horizontal="center"/>
    </xf>
    <xf numFmtId="0" fontId="9" fillId="18" borderId="27" xfId="0" applyFont="1" applyFill="1" applyBorder="1" applyAlignment="1">
      <alignment/>
    </xf>
    <xf numFmtId="0" fontId="9" fillId="18" borderId="42" xfId="0" applyFont="1" applyFill="1" applyBorder="1" applyAlignment="1">
      <alignment/>
    </xf>
    <xf numFmtId="171" fontId="9" fillId="18" borderId="48" xfId="0" applyNumberFormat="1" applyFont="1" applyFill="1" applyBorder="1" applyAlignment="1">
      <alignment horizontal="center"/>
    </xf>
    <xf numFmtId="168" fontId="9" fillId="18" borderId="12" xfId="0" applyNumberFormat="1" applyFont="1" applyFill="1" applyBorder="1" applyAlignment="1">
      <alignment horizontal="center"/>
    </xf>
    <xf numFmtId="171" fontId="9" fillId="18" borderId="12" xfId="0" applyNumberFormat="1" applyFont="1" applyFill="1" applyBorder="1" applyAlignment="1">
      <alignment horizontal="center"/>
    </xf>
    <xf numFmtId="165" fontId="9" fillId="18" borderId="41" xfId="0" applyNumberFormat="1" applyFont="1" applyFill="1" applyBorder="1" applyAlignment="1">
      <alignment horizontal="center"/>
    </xf>
    <xf numFmtId="165" fontId="9" fillId="18" borderId="42" xfId="0" applyNumberFormat="1" applyFont="1" applyFill="1" applyBorder="1" applyAlignment="1">
      <alignment horizontal="center"/>
    </xf>
    <xf numFmtId="169" fontId="9" fillId="18" borderId="42" xfId="0" applyNumberFormat="1" applyFont="1" applyFill="1" applyBorder="1" applyAlignment="1">
      <alignment horizontal="center"/>
    </xf>
    <xf numFmtId="169" fontId="9" fillId="18" borderId="41" xfId="0" applyNumberFormat="1" applyFont="1" applyFill="1" applyBorder="1" applyAlignment="1">
      <alignment horizontal="center"/>
    </xf>
    <xf numFmtId="2" fontId="9" fillId="18" borderId="42" xfId="0" applyNumberFormat="1" applyFont="1" applyFill="1" applyBorder="1" applyAlignment="1">
      <alignment horizontal="center"/>
    </xf>
    <xf numFmtId="0" fontId="10" fillId="18" borderId="29" xfId="0" applyFont="1" applyFill="1" applyBorder="1" applyAlignment="1">
      <alignment horizontal="center"/>
    </xf>
    <xf numFmtId="165" fontId="9" fillId="18" borderId="28" xfId="0" applyNumberFormat="1" applyFont="1" applyFill="1" applyBorder="1" applyAlignment="1">
      <alignment horizontal="center"/>
    </xf>
    <xf numFmtId="0" fontId="3" fillId="18" borderId="28" xfId="0" applyFont="1" applyFill="1" applyBorder="1" applyAlignment="1">
      <alignment horizontal="center"/>
    </xf>
    <xf numFmtId="0" fontId="5" fillId="18" borderId="30" xfId="0" applyFont="1" applyFill="1" applyBorder="1" applyAlignment="1">
      <alignment horizontal="center"/>
    </xf>
    <xf numFmtId="2" fontId="2" fillId="20" borderId="34" xfId="0" applyNumberFormat="1" applyFont="1" applyFill="1" applyBorder="1" applyAlignment="1">
      <alignment horizontal="center"/>
    </xf>
    <xf numFmtId="2" fontId="2" fillId="20" borderId="27" xfId="0" applyNumberFormat="1" applyFont="1" applyFill="1" applyBorder="1" applyAlignment="1">
      <alignment horizontal="center"/>
    </xf>
    <xf numFmtId="2" fontId="2" fillId="20" borderId="20" xfId="0" applyNumberFormat="1" applyFont="1" applyFill="1" applyBorder="1" applyAlignment="1">
      <alignment horizontal="center"/>
    </xf>
    <xf numFmtId="2" fontId="2" fillId="20" borderId="23" xfId="0" applyNumberFormat="1" applyFont="1" applyFill="1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/>
    </xf>
    <xf numFmtId="164" fontId="5" fillId="0" borderId="47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24</xdr:row>
      <xdr:rowOff>0</xdr:rowOff>
    </xdr:from>
    <xdr:ext cx="123825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6305550" y="58007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24</xdr:row>
      <xdr:rowOff>0</xdr:rowOff>
    </xdr:from>
    <xdr:ext cx="123825" cy="219075"/>
    <xdr:sp fLocksText="0">
      <xdr:nvSpPr>
        <xdr:cNvPr id="7" name="Text Box 7"/>
        <xdr:cNvSpPr txBox="1">
          <a:spLocks noChangeArrowheads="1"/>
        </xdr:cNvSpPr>
      </xdr:nvSpPr>
      <xdr:spPr>
        <a:xfrm>
          <a:off x="6305550" y="58007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8" name="Text Box 8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10" name="Text Box 10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12" name="Text Box 2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13" name="Text Box 3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14" name="Text Box 4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15" name="Text Box 5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16</xdr:row>
      <xdr:rowOff>0</xdr:rowOff>
    </xdr:from>
    <xdr:ext cx="123825" cy="276225"/>
    <xdr:sp fLocksText="0">
      <xdr:nvSpPr>
        <xdr:cNvPr id="16" name="Text Box 6"/>
        <xdr:cNvSpPr txBox="1">
          <a:spLocks noChangeArrowheads="1"/>
        </xdr:cNvSpPr>
      </xdr:nvSpPr>
      <xdr:spPr>
        <a:xfrm>
          <a:off x="6305550" y="3667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16</xdr:row>
      <xdr:rowOff>0</xdr:rowOff>
    </xdr:from>
    <xdr:ext cx="123825" cy="276225"/>
    <xdr:sp fLocksText="0">
      <xdr:nvSpPr>
        <xdr:cNvPr id="17" name="Text Box 7"/>
        <xdr:cNvSpPr txBox="1">
          <a:spLocks noChangeArrowheads="1"/>
        </xdr:cNvSpPr>
      </xdr:nvSpPr>
      <xdr:spPr>
        <a:xfrm>
          <a:off x="6305550" y="3667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18" name="Text Box 8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19" name="Text Box 9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20" name="Text Box 10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21" name="Text Box 1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22" name="Text Box 2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23" name="Text Box 3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24" name="Text Box 4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25" name="Text Box 5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20</xdr:row>
      <xdr:rowOff>0</xdr:rowOff>
    </xdr:from>
    <xdr:ext cx="123825" cy="276225"/>
    <xdr:sp fLocksText="0">
      <xdr:nvSpPr>
        <xdr:cNvPr id="26" name="Text Box 6"/>
        <xdr:cNvSpPr txBox="1">
          <a:spLocks noChangeArrowheads="1"/>
        </xdr:cNvSpPr>
      </xdr:nvSpPr>
      <xdr:spPr>
        <a:xfrm>
          <a:off x="6305550" y="47339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20</xdr:row>
      <xdr:rowOff>0</xdr:rowOff>
    </xdr:from>
    <xdr:ext cx="123825" cy="276225"/>
    <xdr:sp fLocksText="0">
      <xdr:nvSpPr>
        <xdr:cNvPr id="27" name="Text Box 7"/>
        <xdr:cNvSpPr txBox="1">
          <a:spLocks noChangeArrowheads="1"/>
        </xdr:cNvSpPr>
      </xdr:nvSpPr>
      <xdr:spPr>
        <a:xfrm>
          <a:off x="6305550" y="47339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28" name="Text Box 8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29" name="Text Box 9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30" name="Text Box 10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31" name="Text Box 1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32" name="Text Box 2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33" name="Text Box 3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34" name="Text Box 4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35" name="Text Box 5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14</xdr:row>
      <xdr:rowOff>0</xdr:rowOff>
    </xdr:from>
    <xdr:ext cx="123825" cy="276225"/>
    <xdr:sp fLocksText="0">
      <xdr:nvSpPr>
        <xdr:cNvPr id="36" name="Text Box 6"/>
        <xdr:cNvSpPr txBox="1">
          <a:spLocks noChangeArrowheads="1"/>
        </xdr:cNvSpPr>
      </xdr:nvSpPr>
      <xdr:spPr>
        <a:xfrm>
          <a:off x="6305550" y="31337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14</xdr:row>
      <xdr:rowOff>0</xdr:rowOff>
    </xdr:from>
    <xdr:ext cx="123825" cy="276225"/>
    <xdr:sp fLocksText="0">
      <xdr:nvSpPr>
        <xdr:cNvPr id="37" name="Text Box 7"/>
        <xdr:cNvSpPr txBox="1">
          <a:spLocks noChangeArrowheads="1"/>
        </xdr:cNvSpPr>
      </xdr:nvSpPr>
      <xdr:spPr>
        <a:xfrm>
          <a:off x="6305550" y="31337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38" name="Text Box 8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39" name="Text Box 9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40" name="Text Box 10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7"/>
  <sheetViews>
    <sheetView workbookViewId="0" topLeftCell="A1">
      <selection activeCell="M112" sqref="M112"/>
    </sheetView>
  </sheetViews>
  <sheetFormatPr defaultColWidth="9.00390625" defaultRowHeight="12.75"/>
  <sheetData>
    <row r="1" spans="1:28" ht="15.75">
      <c r="A1" s="671" t="s">
        <v>233</v>
      </c>
      <c r="B1" s="369"/>
      <c r="C1" s="2"/>
      <c r="D1" s="115"/>
      <c r="E1" s="115"/>
      <c r="F1" s="115"/>
      <c r="G1" s="21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671" t="s">
        <v>234</v>
      </c>
      <c r="W1" s="369"/>
      <c r="X1" s="369"/>
      <c r="Y1" s="2"/>
      <c r="Z1" s="115"/>
      <c r="AA1" s="2"/>
      <c r="AB1" s="2"/>
    </row>
    <row r="2" spans="1:28" ht="15.75">
      <c r="A2" s="1" t="s">
        <v>264</v>
      </c>
      <c r="B2" s="2"/>
      <c r="C2" s="2"/>
      <c r="D2" s="115"/>
      <c r="E2" s="115"/>
      <c r="F2" s="115"/>
      <c r="G2" s="21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 t="s">
        <v>236</v>
      </c>
      <c r="W2" s="4" t="s">
        <v>235</v>
      </c>
      <c r="X2" s="369"/>
      <c r="Y2" s="2"/>
      <c r="Z2" s="115"/>
      <c r="AA2" s="2"/>
      <c r="AB2" s="2"/>
    </row>
    <row r="3" spans="1:28" ht="15.75">
      <c r="A3" s="1" t="s">
        <v>275</v>
      </c>
      <c r="B3" s="2"/>
      <c r="C3" s="2"/>
      <c r="D3" s="115"/>
      <c r="E3" s="115"/>
      <c r="F3" s="115"/>
      <c r="G3" s="2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 t="s">
        <v>266</v>
      </c>
      <c r="W3" s="3"/>
      <c r="X3" s="369"/>
      <c r="Y3" s="2"/>
      <c r="Z3" s="115"/>
      <c r="AA3" s="2"/>
      <c r="AB3" s="2"/>
    </row>
    <row r="4" spans="1:28" ht="12.75">
      <c r="A4" s="2"/>
      <c r="B4" s="2"/>
      <c r="C4" s="2"/>
      <c r="D4" s="115"/>
      <c r="E4" s="115"/>
      <c r="F4" s="115"/>
      <c r="G4" s="21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15"/>
      <c r="W4" s="115"/>
      <c r="X4" s="2"/>
      <c r="Y4" s="2"/>
      <c r="Z4" s="115"/>
      <c r="AA4" s="2"/>
      <c r="AB4" s="2"/>
    </row>
    <row r="5" spans="1:28" ht="12.75">
      <c r="A5" s="2"/>
      <c r="B5" s="2"/>
      <c r="C5" s="2"/>
      <c r="D5" s="115"/>
      <c r="E5" s="115"/>
      <c r="F5" s="115"/>
      <c r="G5" s="21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15"/>
      <c r="W5" s="115"/>
      <c r="X5" s="2"/>
      <c r="Y5" s="2"/>
      <c r="Z5" s="115"/>
      <c r="AA5" s="2"/>
      <c r="AB5" s="2"/>
    </row>
    <row r="6" spans="1:28" ht="12.75">
      <c r="A6" s="2"/>
      <c r="B6" s="2"/>
      <c r="C6" s="2"/>
      <c r="D6" s="115"/>
      <c r="E6" s="115"/>
      <c r="F6" s="115"/>
      <c r="G6" s="21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15"/>
      <c r="W6" s="115"/>
      <c r="X6" s="2"/>
      <c r="Y6" s="2"/>
      <c r="Z6" s="115"/>
      <c r="AA6" s="2"/>
      <c r="AB6" s="2"/>
    </row>
    <row r="7" spans="1:28" ht="12.75">
      <c r="A7" s="2"/>
      <c r="B7" s="2"/>
      <c r="C7" s="2"/>
      <c r="D7" s="115"/>
      <c r="E7" s="115"/>
      <c r="F7" s="115"/>
      <c r="G7" s="21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15"/>
      <c r="W7" s="115"/>
      <c r="X7" s="2"/>
      <c r="Y7" s="2"/>
      <c r="Z7" s="115"/>
      <c r="AA7" s="2"/>
      <c r="AB7" s="2"/>
    </row>
    <row r="8" spans="1:28" ht="12.75">
      <c r="A8" s="2"/>
      <c r="B8" s="2"/>
      <c r="C8" s="2"/>
      <c r="D8" s="115"/>
      <c r="E8" s="115"/>
      <c r="F8" s="115"/>
      <c r="G8" s="21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15"/>
      <c r="W8" s="115"/>
      <c r="X8" s="2"/>
      <c r="Y8" s="2"/>
      <c r="Z8" s="115"/>
      <c r="AA8" s="2"/>
      <c r="AB8" s="2"/>
    </row>
    <row r="9" spans="1:28" ht="12.75">
      <c r="A9" s="2"/>
      <c r="B9" s="2"/>
      <c r="C9" s="2"/>
      <c r="D9" s="115"/>
      <c r="E9" s="115"/>
      <c r="F9" s="115"/>
      <c r="G9" s="21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15"/>
      <c r="W9" s="115"/>
      <c r="X9" s="2"/>
      <c r="Y9" s="2"/>
      <c r="Z9" s="115"/>
      <c r="AA9" s="2"/>
      <c r="AB9" s="2"/>
    </row>
    <row r="10" spans="1:28" ht="12.75">
      <c r="A10" s="2"/>
      <c r="B10" s="2"/>
      <c r="C10" s="2"/>
      <c r="D10" s="115"/>
      <c r="E10" s="115"/>
      <c r="F10" s="115"/>
      <c r="G10" s="21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15"/>
      <c r="W10" s="115"/>
      <c r="X10" s="2"/>
      <c r="Y10" s="2"/>
      <c r="Z10" s="115"/>
      <c r="AA10" s="2"/>
      <c r="AB10" s="2"/>
    </row>
    <row r="11" spans="1:28" ht="15.75">
      <c r="A11" s="1"/>
      <c r="B11" s="2"/>
      <c r="C11" s="2"/>
      <c r="D11" s="3"/>
      <c r="E11" s="3"/>
      <c r="F11" s="3"/>
      <c r="G11" s="4"/>
      <c r="H11" s="4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</row>
    <row r="12" spans="1:28" ht="15.75">
      <c r="A12" s="768" t="s">
        <v>272</v>
      </c>
      <c r="B12" s="768"/>
      <c r="C12" s="768"/>
      <c r="D12" s="768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  <c r="R12" s="768"/>
      <c r="S12" s="768"/>
      <c r="T12" s="768"/>
      <c r="U12" s="768"/>
      <c r="V12" s="768"/>
      <c r="W12" s="768"/>
      <c r="X12" s="768"/>
      <c r="Y12" s="768"/>
      <c r="Z12" s="768"/>
      <c r="AA12" s="768"/>
      <c r="AB12" s="768"/>
    </row>
    <row r="13" spans="1:28" ht="16.5" thickBot="1">
      <c r="A13" s="1"/>
      <c r="B13" s="2"/>
      <c r="C13" s="2"/>
      <c r="D13" s="3"/>
      <c r="E13" s="3"/>
      <c r="F13" s="3"/>
      <c r="G13" s="4"/>
      <c r="H13" s="4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5" t="s">
        <v>232</v>
      </c>
      <c r="AA13" s="369"/>
      <c r="AB13" s="369"/>
    </row>
    <row r="14" spans="1:28" ht="13.5" thickBot="1">
      <c r="A14" s="769" t="s">
        <v>0</v>
      </c>
      <c r="B14" s="772" t="s">
        <v>1</v>
      </c>
      <c r="C14" s="775" t="s">
        <v>2</v>
      </c>
      <c r="D14" s="778" t="s">
        <v>157</v>
      </c>
      <c r="E14" s="761" t="s">
        <v>152</v>
      </c>
      <c r="F14" s="762"/>
      <c r="G14" s="762"/>
      <c r="H14" s="762"/>
      <c r="I14" s="762"/>
      <c r="J14" s="762"/>
      <c r="K14" s="762"/>
      <c r="L14" s="762"/>
      <c r="M14" s="762"/>
      <c r="N14" s="762"/>
      <c r="O14" s="762"/>
      <c r="P14" s="762"/>
      <c r="Q14" s="762"/>
      <c r="R14" s="762"/>
      <c r="S14" s="762"/>
      <c r="T14" s="762"/>
      <c r="U14" s="762"/>
      <c r="V14" s="764" t="s">
        <v>153</v>
      </c>
      <c r="W14" s="765"/>
      <c r="X14" s="765"/>
      <c r="Y14" s="396"/>
      <c r="Z14" s="764" t="s">
        <v>4</v>
      </c>
      <c r="AA14" s="765"/>
      <c r="AB14" s="781"/>
    </row>
    <row r="15" spans="1:28" ht="13.5" thickBot="1">
      <c r="A15" s="770"/>
      <c r="B15" s="773"/>
      <c r="C15" s="776"/>
      <c r="D15" s="779"/>
      <c r="E15" s="761" t="s">
        <v>159</v>
      </c>
      <c r="F15" s="762"/>
      <c r="G15" s="762"/>
      <c r="H15" s="762"/>
      <c r="I15" s="763"/>
      <c r="J15" s="761" t="s">
        <v>238</v>
      </c>
      <c r="K15" s="762"/>
      <c r="L15" s="762"/>
      <c r="M15" s="762"/>
      <c r="N15" s="763"/>
      <c r="O15" s="761" t="s">
        <v>239</v>
      </c>
      <c r="P15" s="762"/>
      <c r="Q15" s="762"/>
      <c r="R15" s="763"/>
      <c r="S15" s="761" t="s">
        <v>154</v>
      </c>
      <c r="T15" s="762"/>
      <c r="U15" s="763"/>
      <c r="V15" s="766"/>
      <c r="W15" s="767"/>
      <c r="X15" s="767"/>
      <c r="Y15" s="397"/>
      <c r="Z15" s="766"/>
      <c r="AA15" s="767"/>
      <c r="AB15" s="782"/>
    </row>
    <row r="16" spans="1:28" ht="13.5" thickBot="1">
      <c r="A16" s="770"/>
      <c r="B16" s="773"/>
      <c r="C16" s="776"/>
      <c r="D16" s="779"/>
      <c r="E16" s="426"/>
      <c r="F16" s="425"/>
      <c r="G16" s="425"/>
      <c r="H16" s="425"/>
      <c r="I16" s="396"/>
      <c r="J16" s="426"/>
      <c r="K16" s="425"/>
      <c r="L16" s="425"/>
      <c r="M16" s="425"/>
      <c r="N16" s="396"/>
      <c r="O16" s="424"/>
      <c r="P16" s="425"/>
      <c r="Q16" s="425"/>
      <c r="R16" s="427"/>
      <c r="S16" s="424"/>
      <c r="T16" s="425"/>
      <c r="U16" s="427"/>
      <c r="V16" s="428"/>
      <c r="W16" s="429"/>
      <c r="X16" s="429"/>
      <c r="Y16" s="397"/>
      <c r="Z16" s="429"/>
      <c r="AA16" s="429"/>
      <c r="AB16" s="429"/>
    </row>
    <row r="17" spans="1:28" ht="13.5" thickBot="1">
      <c r="A17" s="771"/>
      <c r="B17" s="774"/>
      <c r="C17" s="777"/>
      <c r="D17" s="780"/>
      <c r="E17" s="418" t="s">
        <v>3</v>
      </c>
      <c r="F17" s="416" t="s">
        <v>5</v>
      </c>
      <c r="G17" s="220" t="s">
        <v>142</v>
      </c>
      <c r="H17" s="12" t="s">
        <v>6</v>
      </c>
      <c r="I17" s="13" t="s">
        <v>142</v>
      </c>
      <c r="J17" s="418" t="s">
        <v>3</v>
      </c>
      <c r="K17" s="416" t="s">
        <v>5</v>
      </c>
      <c r="L17" s="220" t="s">
        <v>142</v>
      </c>
      <c r="M17" s="12" t="s">
        <v>6</v>
      </c>
      <c r="N17" s="13" t="s">
        <v>142</v>
      </c>
      <c r="O17" s="9" t="s">
        <v>3</v>
      </c>
      <c r="P17" s="11" t="s">
        <v>5</v>
      </c>
      <c r="Q17" s="10" t="s">
        <v>7</v>
      </c>
      <c r="R17" s="13" t="s">
        <v>142</v>
      </c>
      <c r="S17" s="9" t="s">
        <v>3</v>
      </c>
      <c r="T17" s="11" t="s">
        <v>7</v>
      </c>
      <c r="U17" s="8" t="s">
        <v>142</v>
      </c>
      <c r="V17" s="9" t="s">
        <v>3</v>
      </c>
      <c r="W17" s="398" t="s">
        <v>5</v>
      </c>
      <c r="X17" s="14" t="s">
        <v>6</v>
      </c>
      <c r="Y17" s="108" t="s">
        <v>142</v>
      </c>
      <c r="Z17" s="15" t="s">
        <v>3</v>
      </c>
      <c r="AA17" s="497" t="s">
        <v>7</v>
      </c>
      <c r="AB17" s="108" t="s">
        <v>142</v>
      </c>
    </row>
    <row r="18" spans="1:28" ht="14.25" thickBot="1" thickTop="1">
      <c r="A18" s="17" t="s">
        <v>8</v>
      </c>
      <c r="B18" s="18" t="s">
        <v>9</v>
      </c>
      <c r="C18" s="19" t="s">
        <v>10</v>
      </c>
      <c r="D18" s="300">
        <f>D20+D37+D39+D42+D45+D47+D49+D51+D53+D55+D57+D59+D61+D63+D65</f>
        <v>153.14</v>
      </c>
      <c r="E18" s="300">
        <f>E20+E37+E39+E42+E45+E47+E49+E51+E53+E55+E57+E59+E61+E63</f>
        <v>153.14</v>
      </c>
      <c r="F18" s="300">
        <f>F20+F37+F39+F42+F45+F47+F49+F51+F53+F55+F57+F59+F61+F63+F65</f>
        <v>153.14</v>
      </c>
      <c r="G18" s="300">
        <f>G20+G37+G39+G42+G45+G47+G49+G51+G53+G55+G57+G59+G61+G63</f>
        <v>0</v>
      </c>
      <c r="H18" s="300">
        <f>H20+H37+H39+H42+H45+H47+H49+H51+H53+H55+H57+H59+H61+H63+H65</f>
        <v>0</v>
      </c>
      <c r="I18" s="300">
        <f>I20+I37+I39+I42+I45+I47+I49+I51+I53+I55+I57+I59+I61+I63+I65</f>
        <v>0</v>
      </c>
      <c r="J18" s="300">
        <f>J20+J37+J39+J42+J45+J47+J49+J51+J53+J55+J57+J59+J61+J63</f>
        <v>0</v>
      </c>
      <c r="K18" s="300">
        <f>K20+K37+K39+K42+K45+K47+K49+K51+K53+K55+K57+K59+K61+K63</f>
        <v>0</v>
      </c>
      <c r="L18" s="300">
        <f>L20+L37+L39+L42+L45+L47+L49+L51+L53+L55+L57+L59+L61+L63</f>
        <v>0</v>
      </c>
      <c r="M18" s="300">
        <f>M20+M37+M39+M42+M45+M47+M49+M51+M53+M55+M57+M59+M61+M63+M65</f>
        <v>0</v>
      </c>
      <c r="N18" s="300">
        <f aca="true" t="shared" si="0" ref="N18:AB18">N20+N37+N39+N42+N45+N47+N49+N51+N53+N55+N57+N59+N61+N63+N65</f>
        <v>0</v>
      </c>
      <c r="O18" s="300">
        <f t="shared" si="0"/>
        <v>0</v>
      </c>
      <c r="P18" s="300">
        <f t="shared" si="0"/>
        <v>0</v>
      </c>
      <c r="Q18" s="300">
        <f>Q20+Q37+Q39+Q42+Q45+Q47+Q49+Q51+Q53+Q55+Q57+Q59+Q61+Q63+Q65</f>
        <v>0</v>
      </c>
      <c r="R18" s="300">
        <f t="shared" si="0"/>
        <v>0</v>
      </c>
      <c r="S18" s="300">
        <f t="shared" si="0"/>
        <v>0</v>
      </c>
      <c r="T18" s="300">
        <f t="shared" si="0"/>
        <v>0</v>
      </c>
      <c r="U18" s="300">
        <f t="shared" si="0"/>
        <v>0</v>
      </c>
      <c r="V18" s="300">
        <f t="shared" si="0"/>
        <v>0</v>
      </c>
      <c r="W18" s="300">
        <f t="shared" si="0"/>
        <v>0</v>
      </c>
      <c r="X18" s="300">
        <f t="shared" si="0"/>
        <v>0</v>
      </c>
      <c r="Y18" s="372">
        <f t="shared" si="0"/>
        <v>0</v>
      </c>
      <c r="Z18" s="300">
        <f t="shared" si="0"/>
        <v>0</v>
      </c>
      <c r="AA18" s="300">
        <f t="shared" si="0"/>
        <v>0</v>
      </c>
      <c r="AB18" s="300">
        <f t="shared" si="0"/>
        <v>0</v>
      </c>
    </row>
    <row r="19" spans="1:28" ht="13.5" thickTop="1">
      <c r="A19" s="20">
        <v>1</v>
      </c>
      <c r="B19" s="21" t="s">
        <v>11</v>
      </c>
      <c r="C19" s="22" t="s">
        <v>12</v>
      </c>
      <c r="D19" s="533">
        <f>F19+H19+V19+Z19+O19+J19</f>
        <v>0.07</v>
      </c>
      <c r="E19" s="308">
        <f aca="true" t="shared" si="1" ref="E19:AB20">E21+E23</f>
        <v>0.07</v>
      </c>
      <c r="F19" s="308">
        <f t="shared" si="1"/>
        <v>0.07</v>
      </c>
      <c r="G19" s="308">
        <f t="shared" si="1"/>
        <v>0</v>
      </c>
      <c r="H19" s="308">
        <f t="shared" si="1"/>
        <v>0</v>
      </c>
      <c r="I19" s="308">
        <f t="shared" si="1"/>
        <v>0</v>
      </c>
      <c r="J19" s="308">
        <f t="shared" si="1"/>
        <v>0</v>
      </c>
      <c r="K19" s="308">
        <f t="shared" si="1"/>
        <v>0</v>
      </c>
      <c r="L19" s="308">
        <f t="shared" si="1"/>
        <v>0</v>
      </c>
      <c r="M19" s="308">
        <f t="shared" si="1"/>
        <v>0</v>
      </c>
      <c r="N19" s="308">
        <f t="shared" si="1"/>
        <v>0</v>
      </c>
      <c r="O19" s="308">
        <f t="shared" si="1"/>
        <v>0</v>
      </c>
      <c r="P19" s="308">
        <f t="shared" si="1"/>
        <v>0</v>
      </c>
      <c r="Q19" s="308">
        <f t="shared" si="1"/>
        <v>0</v>
      </c>
      <c r="R19" s="308">
        <f t="shared" si="1"/>
        <v>0</v>
      </c>
      <c r="S19" s="308">
        <f t="shared" si="1"/>
        <v>0</v>
      </c>
      <c r="T19" s="308">
        <f t="shared" si="1"/>
        <v>0</v>
      </c>
      <c r="U19" s="308">
        <f t="shared" si="1"/>
        <v>0</v>
      </c>
      <c r="V19" s="308">
        <f t="shared" si="1"/>
        <v>0</v>
      </c>
      <c r="W19" s="308">
        <f>W21+W23</f>
        <v>0</v>
      </c>
      <c r="X19" s="308">
        <f t="shared" si="1"/>
        <v>0</v>
      </c>
      <c r="Y19" s="308">
        <f t="shared" si="1"/>
        <v>0</v>
      </c>
      <c r="Z19" s="308">
        <f t="shared" si="1"/>
        <v>0</v>
      </c>
      <c r="AA19" s="308">
        <f t="shared" si="1"/>
        <v>0</v>
      </c>
      <c r="AB19" s="308">
        <f t="shared" si="1"/>
        <v>0</v>
      </c>
    </row>
    <row r="20" spans="1:28" ht="13.5" thickBot="1">
      <c r="A20" s="24"/>
      <c r="B20" s="25" t="s">
        <v>13</v>
      </c>
      <c r="C20" s="256" t="s">
        <v>10</v>
      </c>
      <c r="D20" s="538">
        <f>F20+H20+V20+Z20+O20+J20</f>
        <v>127.36</v>
      </c>
      <c r="E20" s="354">
        <f t="shared" si="1"/>
        <v>127.36</v>
      </c>
      <c r="F20" s="354">
        <f t="shared" si="1"/>
        <v>127.36</v>
      </c>
      <c r="G20" s="354">
        <f t="shared" si="1"/>
        <v>0</v>
      </c>
      <c r="H20" s="354">
        <f t="shared" si="1"/>
        <v>0</v>
      </c>
      <c r="I20" s="354">
        <f t="shared" si="1"/>
        <v>0</v>
      </c>
      <c r="J20" s="354">
        <f t="shared" si="1"/>
        <v>0</v>
      </c>
      <c r="K20" s="354">
        <f t="shared" si="1"/>
        <v>0</v>
      </c>
      <c r="L20" s="354">
        <f t="shared" si="1"/>
        <v>0</v>
      </c>
      <c r="M20" s="354">
        <f t="shared" si="1"/>
        <v>0</v>
      </c>
      <c r="N20" s="354">
        <f t="shared" si="1"/>
        <v>0</v>
      </c>
      <c r="O20" s="354">
        <f t="shared" si="1"/>
        <v>0</v>
      </c>
      <c r="P20" s="354">
        <f t="shared" si="1"/>
        <v>0</v>
      </c>
      <c r="Q20" s="354">
        <f t="shared" si="1"/>
        <v>0</v>
      </c>
      <c r="R20" s="354">
        <f t="shared" si="1"/>
        <v>0</v>
      </c>
      <c r="S20" s="354">
        <f t="shared" si="1"/>
        <v>0</v>
      </c>
      <c r="T20" s="354">
        <f t="shared" si="1"/>
        <v>0</v>
      </c>
      <c r="U20" s="354">
        <f t="shared" si="1"/>
        <v>0</v>
      </c>
      <c r="V20" s="354">
        <f t="shared" si="1"/>
        <v>0</v>
      </c>
      <c r="W20" s="354">
        <f>W22+W24</f>
        <v>0</v>
      </c>
      <c r="X20" s="354">
        <f t="shared" si="1"/>
        <v>0</v>
      </c>
      <c r="Y20" s="313">
        <f t="shared" si="1"/>
        <v>0</v>
      </c>
      <c r="Z20" s="354">
        <f t="shared" si="1"/>
        <v>0</v>
      </c>
      <c r="AA20" s="354">
        <f t="shared" si="1"/>
        <v>0</v>
      </c>
      <c r="AB20" s="354">
        <f t="shared" si="1"/>
        <v>0</v>
      </c>
    </row>
    <row r="21" spans="1:28" ht="12.75">
      <c r="A21" s="24" t="s">
        <v>14</v>
      </c>
      <c r="B21" s="25" t="s">
        <v>15</v>
      </c>
      <c r="C21" s="257" t="s">
        <v>12</v>
      </c>
      <c r="D21" s="505">
        <f aca="true" t="shared" si="2" ref="D21:D67">F21+H21+K21+M21+P21+Q21+W21+X21</f>
        <v>0.07</v>
      </c>
      <c r="E21" s="353">
        <f aca="true" t="shared" si="3" ref="E21:E67">F21+H21</f>
        <v>0.07</v>
      </c>
      <c r="F21" s="610">
        <v>0.07</v>
      </c>
      <c r="G21" s="245"/>
      <c r="H21" s="610"/>
      <c r="I21" s="244"/>
      <c r="J21" s="353">
        <f aca="true" t="shared" si="4" ref="J21:J67">K21+M21</f>
        <v>0</v>
      </c>
      <c r="K21" s="610"/>
      <c r="L21" s="245"/>
      <c r="M21" s="610"/>
      <c r="N21" s="244"/>
      <c r="O21" s="353">
        <f>P21+Q21</f>
        <v>0</v>
      </c>
      <c r="P21" s="635"/>
      <c r="Q21" s="635"/>
      <c r="R21" s="244"/>
      <c r="S21" s="353">
        <f aca="true" t="shared" si="5" ref="S21:S67">T21</f>
        <v>0</v>
      </c>
      <c r="T21" s="244"/>
      <c r="U21" s="244"/>
      <c r="V21" s="353">
        <f>X21+W21</f>
        <v>0</v>
      </c>
      <c r="W21" s="400"/>
      <c r="X21" s="46"/>
      <c r="Y21" s="46"/>
      <c r="Z21" s="353">
        <f aca="true" t="shared" si="6" ref="Z21:Z63">AA21</f>
        <v>0</v>
      </c>
      <c r="AA21" s="46"/>
      <c r="AB21" s="46"/>
    </row>
    <row r="22" spans="1:28" ht="12.75">
      <c r="A22" s="24"/>
      <c r="B22" s="25"/>
      <c r="C22" s="25" t="s">
        <v>10</v>
      </c>
      <c r="D22" s="321">
        <f t="shared" si="2"/>
        <v>127.36</v>
      </c>
      <c r="E22" s="321">
        <f t="shared" si="3"/>
        <v>127.36</v>
      </c>
      <c r="F22" s="611">
        <v>127.36</v>
      </c>
      <c r="G22" s="239"/>
      <c r="H22" s="624"/>
      <c r="I22" s="238"/>
      <c r="J22" s="506">
        <f t="shared" si="4"/>
        <v>0</v>
      </c>
      <c r="K22" s="611"/>
      <c r="L22" s="239"/>
      <c r="M22" s="624"/>
      <c r="N22" s="238"/>
      <c r="O22" s="302">
        <f aca="true" t="shared" si="7" ref="O22:O67">P22+Q22</f>
        <v>0</v>
      </c>
      <c r="P22" s="636"/>
      <c r="Q22" s="636"/>
      <c r="R22" s="238"/>
      <c r="S22" s="302">
        <f t="shared" si="5"/>
        <v>0</v>
      </c>
      <c r="T22" s="238"/>
      <c r="U22" s="238"/>
      <c r="V22" s="302">
        <f aca="true" t="shared" si="8" ref="V22:V67">X22+W22</f>
        <v>0</v>
      </c>
      <c r="W22" s="406"/>
      <c r="X22" s="28"/>
      <c r="Y22" s="28"/>
      <c r="Z22" s="302">
        <f t="shared" si="6"/>
        <v>0</v>
      </c>
      <c r="AA22" s="28"/>
      <c r="AB22" s="28"/>
    </row>
    <row r="23" spans="1:28" ht="12.75">
      <c r="A23" s="24" t="s">
        <v>16</v>
      </c>
      <c r="B23" s="25" t="s">
        <v>17</v>
      </c>
      <c r="C23" s="25" t="s">
        <v>12</v>
      </c>
      <c r="D23" s="438">
        <f t="shared" si="2"/>
        <v>0</v>
      </c>
      <c r="E23" s="321">
        <f t="shared" si="3"/>
        <v>0</v>
      </c>
      <c r="F23" s="612"/>
      <c r="G23" s="239"/>
      <c r="H23" s="611"/>
      <c r="I23" s="238"/>
      <c r="J23" s="321">
        <f t="shared" si="4"/>
        <v>0</v>
      </c>
      <c r="K23" s="612"/>
      <c r="L23" s="239"/>
      <c r="M23" s="611"/>
      <c r="N23" s="238"/>
      <c r="O23" s="321">
        <f t="shared" si="7"/>
        <v>0</v>
      </c>
      <c r="P23" s="636"/>
      <c r="Q23" s="636"/>
      <c r="R23" s="238"/>
      <c r="S23" s="321">
        <f t="shared" si="5"/>
        <v>0</v>
      </c>
      <c r="T23" s="238"/>
      <c r="U23" s="238"/>
      <c r="V23" s="321">
        <f t="shared" si="8"/>
        <v>0</v>
      </c>
      <c r="W23" s="410"/>
      <c r="X23" s="28"/>
      <c r="Y23" s="28"/>
      <c r="Z23" s="321">
        <f t="shared" si="6"/>
        <v>0</v>
      </c>
      <c r="AA23" s="28"/>
      <c r="AB23" s="28"/>
    </row>
    <row r="24" spans="1:28" ht="13.5" thickBot="1">
      <c r="A24" s="37"/>
      <c r="B24" s="53"/>
      <c r="C24" s="53" t="s">
        <v>10</v>
      </c>
      <c r="D24" s="507">
        <f t="shared" si="2"/>
        <v>0</v>
      </c>
      <c r="E24" s="303">
        <f t="shared" si="3"/>
        <v>0</v>
      </c>
      <c r="F24" s="634"/>
      <c r="G24" s="241"/>
      <c r="H24" s="634"/>
      <c r="I24" s="240"/>
      <c r="J24" s="303">
        <f t="shared" si="4"/>
        <v>0</v>
      </c>
      <c r="K24" s="626"/>
      <c r="L24" s="241"/>
      <c r="M24" s="634"/>
      <c r="N24" s="240"/>
      <c r="O24" s="303">
        <f t="shared" si="7"/>
        <v>0</v>
      </c>
      <c r="P24" s="639"/>
      <c r="Q24" s="639"/>
      <c r="R24" s="240"/>
      <c r="S24" s="303">
        <f t="shared" si="5"/>
        <v>0</v>
      </c>
      <c r="T24" s="240"/>
      <c r="U24" s="240"/>
      <c r="V24" s="303">
        <f t="shared" si="8"/>
        <v>0</v>
      </c>
      <c r="W24" s="376"/>
      <c r="X24" s="40"/>
      <c r="Y24" s="40"/>
      <c r="Z24" s="303">
        <f t="shared" si="6"/>
        <v>0</v>
      </c>
      <c r="AA24" s="40"/>
      <c r="AB24" s="40"/>
    </row>
    <row r="25" spans="1:28" ht="12.75">
      <c r="A25" s="373" t="s">
        <v>18</v>
      </c>
      <c r="B25" s="374" t="s">
        <v>245</v>
      </c>
      <c r="C25" s="257" t="s">
        <v>253</v>
      </c>
      <c r="D25" s="684">
        <f t="shared" si="2"/>
        <v>0</v>
      </c>
      <c r="E25" s="687">
        <f t="shared" si="3"/>
        <v>0</v>
      </c>
      <c r="F25" s="688"/>
      <c r="G25" s="244"/>
      <c r="H25" s="688"/>
      <c r="I25" s="244"/>
      <c r="J25" s="691">
        <f t="shared" si="4"/>
        <v>0</v>
      </c>
      <c r="K25" s="694"/>
      <c r="L25" s="696"/>
      <c r="M25" s="610"/>
      <c r="N25" s="696"/>
      <c r="O25" s="687">
        <f t="shared" si="7"/>
        <v>0</v>
      </c>
      <c r="P25" s="699"/>
      <c r="Q25" s="635"/>
      <c r="R25" s="696"/>
      <c r="S25" s="687">
        <f t="shared" si="5"/>
        <v>0</v>
      </c>
      <c r="T25" s="696"/>
      <c r="U25" s="244"/>
      <c r="V25" s="757">
        <f t="shared" si="8"/>
        <v>0</v>
      </c>
      <c r="W25" s="402"/>
      <c r="X25" s="702"/>
      <c r="Y25" s="705"/>
      <c r="Z25" s="687">
        <f t="shared" si="6"/>
        <v>0</v>
      </c>
      <c r="AA25" s="708"/>
      <c r="AB25" s="46"/>
    </row>
    <row r="26" spans="1:28" ht="13.5" thickBot="1">
      <c r="A26" s="378"/>
      <c r="B26" s="65" t="s">
        <v>246</v>
      </c>
      <c r="C26" s="31" t="s">
        <v>10</v>
      </c>
      <c r="D26" s="686">
        <f t="shared" si="2"/>
        <v>0</v>
      </c>
      <c r="E26" s="299">
        <f t="shared" si="3"/>
        <v>0</v>
      </c>
      <c r="F26" s="690"/>
      <c r="G26" s="243"/>
      <c r="H26" s="690"/>
      <c r="I26" s="243"/>
      <c r="J26" s="693">
        <f t="shared" si="4"/>
        <v>0</v>
      </c>
      <c r="K26" s="633"/>
      <c r="L26" s="698"/>
      <c r="M26" s="613"/>
      <c r="N26" s="698"/>
      <c r="O26" s="299">
        <f t="shared" si="7"/>
        <v>0</v>
      </c>
      <c r="P26" s="701"/>
      <c r="Q26" s="637"/>
      <c r="R26" s="698"/>
      <c r="S26" s="299">
        <f t="shared" si="5"/>
        <v>0</v>
      </c>
      <c r="T26" s="698"/>
      <c r="U26" s="243"/>
      <c r="V26" s="758">
        <f t="shared" si="8"/>
        <v>0</v>
      </c>
      <c r="W26" s="377"/>
      <c r="X26" s="704"/>
      <c r="Y26" s="707"/>
      <c r="Z26" s="299">
        <f t="shared" si="6"/>
        <v>0</v>
      </c>
      <c r="AA26" s="710"/>
      <c r="AB26" s="33"/>
    </row>
    <row r="27" spans="1:28" ht="12.75">
      <c r="A27" s="711" t="s">
        <v>240</v>
      </c>
      <c r="B27" s="721" t="s">
        <v>247</v>
      </c>
      <c r="C27" s="712" t="s">
        <v>255</v>
      </c>
      <c r="D27" s="713">
        <f t="shared" si="2"/>
        <v>0</v>
      </c>
      <c r="E27" s="509">
        <f t="shared" si="3"/>
        <v>0</v>
      </c>
      <c r="F27" s="714"/>
      <c r="G27" s="247"/>
      <c r="H27" s="714"/>
      <c r="I27" s="247"/>
      <c r="J27" s="715">
        <f t="shared" si="4"/>
        <v>0</v>
      </c>
      <c r="K27" s="625"/>
      <c r="L27" s="716"/>
      <c r="M27" s="614"/>
      <c r="N27" s="716"/>
      <c r="O27" s="509">
        <f t="shared" si="7"/>
        <v>0</v>
      </c>
      <c r="P27" s="717"/>
      <c r="Q27" s="638"/>
      <c r="R27" s="716"/>
      <c r="S27" s="509">
        <f t="shared" si="5"/>
        <v>0</v>
      </c>
      <c r="T27" s="716"/>
      <c r="U27" s="247"/>
      <c r="V27" s="759">
        <f t="shared" si="8"/>
        <v>0</v>
      </c>
      <c r="W27" s="405"/>
      <c r="X27" s="718"/>
      <c r="Y27" s="719"/>
      <c r="Z27" s="509">
        <f t="shared" si="6"/>
        <v>0</v>
      </c>
      <c r="AA27" s="720"/>
      <c r="AB27" s="36"/>
    </row>
    <row r="28" spans="1:28" ht="12.75">
      <c r="A28" s="683"/>
      <c r="B28" s="722"/>
      <c r="C28" s="53" t="s">
        <v>10</v>
      </c>
      <c r="D28" s="685">
        <f t="shared" si="2"/>
        <v>0</v>
      </c>
      <c r="E28" s="302">
        <f t="shared" si="3"/>
        <v>0</v>
      </c>
      <c r="F28" s="689"/>
      <c r="G28" s="238"/>
      <c r="H28" s="689"/>
      <c r="I28" s="238"/>
      <c r="J28" s="692">
        <f t="shared" si="4"/>
        <v>0</v>
      </c>
      <c r="K28" s="695"/>
      <c r="L28" s="697"/>
      <c r="M28" s="611"/>
      <c r="N28" s="697"/>
      <c r="O28" s="302">
        <f t="shared" si="7"/>
        <v>0</v>
      </c>
      <c r="P28" s="700"/>
      <c r="Q28" s="636"/>
      <c r="R28" s="697"/>
      <c r="S28" s="302">
        <f t="shared" si="5"/>
        <v>0</v>
      </c>
      <c r="T28" s="697"/>
      <c r="U28" s="238"/>
      <c r="V28" s="760">
        <f t="shared" si="8"/>
        <v>0</v>
      </c>
      <c r="W28" s="406"/>
      <c r="X28" s="703"/>
      <c r="Y28" s="706"/>
      <c r="Z28" s="302">
        <f t="shared" si="6"/>
        <v>0</v>
      </c>
      <c r="AA28" s="709"/>
      <c r="AB28" s="28"/>
    </row>
    <row r="29" spans="1:28" ht="12.75">
      <c r="A29" s="683" t="s">
        <v>241</v>
      </c>
      <c r="B29" s="722" t="s">
        <v>248</v>
      </c>
      <c r="C29" s="25" t="s">
        <v>256</v>
      </c>
      <c r="D29" s="685">
        <f t="shared" si="2"/>
        <v>0</v>
      </c>
      <c r="E29" s="302">
        <f t="shared" si="3"/>
        <v>0</v>
      </c>
      <c r="F29" s="689"/>
      <c r="G29" s="238"/>
      <c r="H29" s="689"/>
      <c r="I29" s="238"/>
      <c r="J29" s="692">
        <f t="shared" si="4"/>
        <v>0</v>
      </c>
      <c r="K29" s="695"/>
      <c r="L29" s="697"/>
      <c r="M29" s="611"/>
      <c r="N29" s="697"/>
      <c r="O29" s="302">
        <f t="shared" si="7"/>
        <v>0</v>
      </c>
      <c r="P29" s="700"/>
      <c r="Q29" s="636"/>
      <c r="R29" s="697"/>
      <c r="S29" s="302">
        <f t="shared" si="5"/>
        <v>0</v>
      </c>
      <c r="T29" s="697"/>
      <c r="U29" s="238"/>
      <c r="V29" s="760">
        <f t="shared" si="8"/>
        <v>0</v>
      </c>
      <c r="W29" s="406"/>
      <c r="X29" s="703"/>
      <c r="Y29" s="706"/>
      <c r="Z29" s="302">
        <f t="shared" si="6"/>
        <v>0</v>
      </c>
      <c r="AA29" s="709"/>
      <c r="AB29" s="28"/>
    </row>
    <row r="30" spans="1:28" ht="12.75">
      <c r="A30" s="683"/>
      <c r="B30" s="722" t="s">
        <v>249</v>
      </c>
      <c r="C30" s="53" t="s">
        <v>10</v>
      </c>
      <c r="D30" s="685">
        <f t="shared" si="2"/>
        <v>0</v>
      </c>
      <c r="E30" s="302">
        <f t="shared" si="3"/>
        <v>0</v>
      </c>
      <c r="F30" s="689"/>
      <c r="G30" s="238"/>
      <c r="H30" s="689"/>
      <c r="I30" s="238"/>
      <c r="J30" s="692">
        <f t="shared" si="4"/>
        <v>0</v>
      </c>
      <c r="K30" s="695"/>
      <c r="L30" s="697"/>
      <c r="M30" s="611"/>
      <c r="N30" s="697"/>
      <c r="O30" s="302">
        <f t="shared" si="7"/>
        <v>0</v>
      </c>
      <c r="P30" s="700"/>
      <c r="Q30" s="636"/>
      <c r="R30" s="697"/>
      <c r="S30" s="302">
        <f t="shared" si="5"/>
        <v>0</v>
      </c>
      <c r="T30" s="697"/>
      <c r="U30" s="238"/>
      <c r="V30" s="760">
        <f t="shared" si="8"/>
        <v>0</v>
      </c>
      <c r="W30" s="406"/>
      <c r="X30" s="703"/>
      <c r="Y30" s="706"/>
      <c r="Z30" s="302">
        <f t="shared" si="6"/>
        <v>0</v>
      </c>
      <c r="AA30" s="709"/>
      <c r="AB30" s="28"/>
    </row>
    <row r="31" spans="1:28" ht="12.75">
      <c r="A31" s="683" t="s">
        <v>242</v>
      </c>
      <c r="B31" s="722" t="s">
        <v>250</v>
      </c>
      <c r="C31" s="25" t="s">
        <v>256</v>
      </c>
      <c r="D31" s="685">
        <f t="shared" si="2"/>
        <v>0</v>
      </c>
      <c r="E31" s="302">
        <f t="shared" si="3"/>
        <v>0</v>
      </c>
      <c r="F31" s="689"/>
      <c r="G31" s="238"/>
      <c r="H31" s="689"/>
      <c r="I31" s="238"/>
      <c r="J31" s="692">
        <f t="shared" si="4"/>
        <v>0</v>
      </c>
      <c r="K31" s="695"/>
      <c r="L31" s="697"/>
      <c r="M31" s="611"/>
      <c r="N31" s="697"/>
      <c r="O31" s="302">
        <f t="shared" si="7"/>
        <v>0</v>
      </c>
      <c r="P31" s="700"/>
      <c r="Q31" s="636"/>
      <c r="R31" s="697"/>
      <c r="S31" s="302">
        <f t="shared" si="5"/>
        <v>0</v>
      </c>
      <c r="T31" s="697"/>
      <c r="U31" s="238"/>
      <c r="V31" s="760">
        <f t="shared" si="8"/>
        <v>0</v>
      </c>
      <c r="W31" s="406"/>
      <c r="X31" s="703"/>
      <c r="Y31" s="706"/>
      <c r="Z31" s="302">
        <f t="shared" si="6"/>
        <v>0</v>
      </c>
      <c r="AA31" s="709"/>
      <c r="AB31" s="28"/>
    </row>
    <row r="32" spans="1:28" ht="12.75">
      <c r="A32" s="683"/>
      <c r="B32" s="722" t="s">
        <v>251</v>
      </c>
      <c r="C32" s="53" t="s">
        <v>10</v>
      </c>
      <c r="D32" s="685">
        <f t="shared" si="2"/>
        <v>0</v>
      </c>
      <c r="E32" s="302">
        <f t="shared" si="3"/>
        <v>0</v>
      </c>
      <c r="F32" s="689"/>
      <c r="G32" s="238"/>
      <c r="H32" s="689"/>
      <c r="I32" s="238"/>
      <c r="J32" s="692">
        <f t="shared" si="4"/>
        <v>0</v>
      </c>
      <c r="K32" s="695"/>
      <c r="L32" s="697"/>
      <c r="M32" s="611"/>
      <c r="N32" s="697"/>
      <c r="O32" s="302">
        <f t="shared" si="7"/>
        <v>0</v>
      </c>
      <c r="P32" s="700"/>
      <c r="Q32" s="636"/>
      <c r="R32" s="697"/>
      <c r="S32" s="302">
        <f t="shared" si="5"/>
        <v>0</v>
      </c>
      <c r="T32" s="697"/>
      <c r="U32" s="238"/>
      <c r="V32" s="760">
        <f t="shared" si="8"/>
        <v>0</v>
      </c>
      <c r="W32" s="406"/>
      <c r="X32" s="703"/>
      <c r="Y32" s="706"/>
      <c r="Z32" s="302">
        <f t="shared" si="6"/>
        <v>0</v>
      </c>
      <c r="AA32" s="709"/>
      <c r="AB32" s="28"/>
    </row>
    <row r="33" spans="1:28" ht="12.75">
      <c r="A33" s="683" t="s">
        <v>243</v>
      </c>
      <c r="B33" s="722" t="s">
        <v>252</v>
      </c>
      <c r="C33" s="25" t="s">
        <v>34</v>
      </c>
      <c r="D33" s="685">
        <f t="shared" si="2"/>
        <v>0</v>
      </c>
      <c r="E33" s="302">
        <f t="shared" si="3"/>
        <v>0</v>
      </c>
      <c r="F33" s="689"/>
      <c r="G33" s="238"/>
      <c r="H33" s="689"/>
      <c r="I33" s="238"/>
      <c r="J33" s="692">
        <f t="shared" si="4"/>
        <v>0</v>
      </c>
      <c r="K33" s="695"/>
      <c r="L33" s="697"/>
      <c r="M33" s="611"/>
      <c r="N33" s="697"/>
      <c r="O33" s="302">
        <f t="shared" si="7"/>
        <v>0</v>
      </c>
      <c r="P33" s="700"/>
      <c r="Q33" s="636"/>
      <c r="R33" s="697"/>
      <c r="S33" s="302">
        <f t="shared" si="5"/>
        <v>0</v>
      </c>
      <c r="T33" s="697"/>
      <c r="U33" s="238"/>
      <c r="V33" s="760">
        <f t="shared" si="8"/>
        <v>0</v>
      </c>
      <c r="W33" s="406"/>
      <c r="X33" s="703"/>
      <c r="Y33" s="706"/>
      <c r="Z33" s="302">
        <f t="shared" si="6"/>
        <v>0</v>
      </c>
      <c r="AA33" s="709"/>
      <c r="AB33" s="28"/>
    </row>
    <row r="34" spans="1:28" ht="12.75">
      <c r="A34" s="683"/>
      <c r="B34" s="722"/>
      <c r="C34" s="53" t="s">
        <v>10</v>
      </c>
      <c r="D34" s="685">
        <f t="shared" si="2"/>
        <v>0</v>
      </c>
      <c r="E34" s="302">
        <f t="shared" si="3"/>
        <v>0</v>
      </c>
      <c r="F34" s="689"/>
      <c r="G34" s="238"/>
      <c r="H34" s="689"/>
      <c r="I34" s="238"/>
      <c r="J34" s="692">
        <f t="shared" si="4"/>
        <v>0</v>
      </c>
      <c r="K34" s="695"/>
      <c r="L34" s="697"/>
      <c r="M34" s="611"/>
      <c r="N34" s="697"/>
      <c r="O34" s="302">
        <f t="shared" si="7"/>
        <v>0</v>
      </c>
      <c r="P34" s="700"/>
      <c r="Q34" s="636"/>
      <c r="R34" s="697"/>
      <c r="S34" s="302">
        <f t="shared" si="5"/>
        <v>0</v>
      </c>
      <c r="T34" s="697"/>
      <c r="U34" s="238"/>
      <c r="V34" s="760">
        <f t="shared" si="8"/>
        <v>0</v>
      </c>
      <c r="W34" s="406"/>
      <c r="X34" s="703"/>
      <c r="Y34" s="706"/>
      <c r="Z34" s="302">
        <f t="shared" si="6"/>
        <v>0</v>
      </c>
      <c r="AA34" s="709"/>
      <c r="AB34" s="28"/>
    </row>
    <row r="35" spans="1:28" ht="13.5" thickBot="1">
      <c r="A35" s="378" t="s">
        <v>244</v>
      </c>
      <c r="B35" s="65" t="s">
        <v>254</v>
      </c>
      <c r="C35" s="53" t="s">
        <v>10</v>
      </c>
      <c r="D35" s="686">
        <f t="shared" si="2"/>
        <v>0</v>
      </c>
      <c r="E35" s="299">
        <f t="shared" si="3"/>
        <v>0</v>
      </c>
      <c r="F35" s="690"/>
      <c r="G35" s="243"/>
      <c r="H35" s="690"/>
      <c r="I35" s="243"/>
      <c r="J35" s="693">
        <f t="shared" si="4"/>
        <v>0</v>
      </c>
      <c r="K35" s="633"/>
      <c r="L35" s="698"/>
      <c r="M35" s="613"/>
      <c r="N35" s="698"/>
      <c r="O35" s="299">
        <f t="shared" si="7"/>
        <v>0</v>
      </c>
      <c r="P35" s="701"/>
      <c r="Q35" s="637"/>
      <c r="R35" s="698"/>
      <c r="S35" s="299">
        <f t="shared" si="5"/>
        <v>0</v>
      </c>
      <c r="T35" s="698"/>
      <c r="U35" s="243"/>
      <c r="V35" s="758">
        <f t="shared" si="8"/>
        <v>0</v>
      </c>
      <c r="W35" s="377"/>
      <c r="X35" s="704"/>
      <c r="Y35" s="707"/>
      <c r="Z35" s="299">
        <f t="shared" si="6"/>
        <v>0</v>
      </c>
      <c r="AA35" s="710"/>
      <c r="AB35" s="33"/>
    </row>
    <row r="36" spans="1:28" ht="12.75">
      <c r="A36" s="20" t="s">
        <v>22</v>
      </c>
      <c r="B36" s="21" t="s">
        <v>19</v>
      </c>
      <c r="C36" s="257" t="s">
        <v>20</v>
      </c>
      <c r="D36" s="509">
        <f t="shared" si="2"/>
        <v>0</v>
      </c>
      <c r="E36" s="509">
        <f t="shared" si="3"/>
        <v>0</v>
      </c>
      <c r="F36" s="614"/>
      <c r="G36" s="247"/>
      <c r="H36" s="614"/>
      <c r="I36" s="247"/>
      <c r="J36" s="509">
        <f t="shared" si="4"/>
        <v>0</v>
      </c>
      <c r="K36" s="614"/>
      <c r="L36" s="247"/>
      <c r="M36" s="614"/>
      <c r="N36" s="247"/>
      <c r="O36" s="344">
        <f t="shared" si="7"/>
        <v>0</v>
      </c>
      <c r="P36" s="638"/>
      <c r="Q36" s="638"/>
      <c r="R36" s="247"/>
      <c r="S36" s="344">
        <f t="shared" si="5"/>
        <v>0</v>
      </c>
      <c r="T36" s="247"/>
      <c r="U36" s="247"/>
      <c r="V36" s="344">
        <f t="shared" si="8"/>
        <v>0</v>
      </c>
      <c r="W36" s="411"/>
      <c r="X36" s="36"/>
      <c r="Y36" s="36"/>
      <c r="Z36" s="344">
        <f t="shared" si="6"/>
        <v>0</v>
      </c>
      <c r="AA36" s="36"/>
      <c r="AB36" s="36"/>
    </row>
    <row r="37" spans="1:28" ht="13.5" thickBot="1">
      <c r="A37" s="37"/>
      <c r="B37" s="38" t="s">
        <v>21</v>
      </c>
      <c r="C37" s="723" t="s">
        <v>10</v>
      </c>
      <c r="D37" s="303">
        <f t="shared" si="2"/>
        <v>0</v>
      </c>
      <c r="E37" s="303">
        <f t="shared" si="3"/>
        <v>0</v>
      </c>
      <c r="F37" s="615"/>
      <c r="G37" s="243"/>
      <c r="H37" s="615"/>
      <c r="I37" s="240"/>
      <c r="J37" s="303">
        <f t="shared" si="4"/>
        <v>0</v>
      </c>
      <c r="K37" s="615"/>
      <c r="L37" s="243"/>
      <c r="M37" s="615"/>
      <c r="N37" s="240"/>
      <c r="O37" s="303">
        <f t="shared" si="7"/>
        <v>0</v>
      </c>
      <c r="P37" s="639"/>
      <c r="Q37" s="639"/>
      <c r="R37" s="240"/>
      <c r="S37" s="303">
        <f t="shared" si="5"/>
        <v>0</v>
      </c>
      <c r="T37" s="240"/>
      <c r="U37" s="240"/>
      <c r="V37" s="303">
        <f t="shared" si="8"/>
        <v>0</v>
      </c>
      <c r="W37" s="376"/>
      <c r="X37" s="40"/>
      <c r="Y37" s="40"/>
      <c r="Z37" s="303">
        <f t="shared" si="6"/>
        <v>0</v>
      </c>
      <c r="AA37" s="40"/>
      <c r="AB37" s="40"/>
    </row>
    <row r="38" spans="1:28" ht="12.75">
      <c r="A38" s="41" t="s">
        <v>24</v>
      </c>
      <c r="B38" s="42" t="s">
        <v>23</v>
      </c>
      <c r="C38" s="159" t="s">
        <v>12</v>
      </c>
      <c r="D38" s="437">
        <f t="shared" si="2"/>
        <v>0.02</v>
      </c>
      <c r="E38" s="353">
        <f t="shared" si="3"/>
        <v>0.02</v>
      </c>
      <c r="F38" s="610">
        <v>0.02</v>
      </c>
      <c r="G38" s="250"/>
      <c r="H38" s="610"/>
      <c r="I38" s="248"/>
      <c r="J38" s="353">
        <f t="shared" si="4"/>
        <v>0</v>
      </c>
      <c r="K38" s="610"/>
      <c r="L38" s="250"/>
      <c r="M38" s="610"/>
      <c r="N38" s="248"/>
      <c r="O38" s="353">
        <f t="shared" si="7"/>
        <v>0</v>
      </c>
      <c r="P38" s="640"/>
      <c r="Q38" s="640"/>
      <c r="R38" s="248"/>
      <c r="S38" s="353">
        <f t="shared" si="5"/>
        <v>0</v>
      </c>
      <c r="T38" s="248"/>
      <c r="U38" s="248"/>
      <c r="V38" s="353">
        <f t="shared" si="8"/>
        <v>0</v>
      </c>
      <c r="W38" s="412"/>
      <c r="X38" s="44"/>
      <c r="Y38" s="44"/>
      <c r="Z38" s="353">
        <f t="shared" si="6"/>
        <v>0</v>
      </c>
      <c r="AA38" s="44"/>
      <c r="AB38" s="44"/>
    </row>
    <row r="39" spans="1:28" ht="13.5" thickBot="1">
      <c r="A39" s="30"/>
      <c r="B39" s="31"/>
      <c r="C39" s="160" t="s">
        <v>10</v>
      </c>
      <c r="D39" s="299">
        <f t="shared" si="2"/>
        <v>25.78</v>
      </c>
      <c r="E39" s="299">
        <f t="shared" si="3"/>
        <v>25.78</v>
      </c>
      <c r="F39" s="616">
        <v>25.78</v>
      </c>
      <c r="G39" s="241"/>
      <c r="H39" s="616"/>
      <c r="I39" s="243"/>
      <c r="J39" s="299">
        <f t="shared" si="4"/>
        <v>0</v>
      </c>
      <c r="K39" s="616"/>
      <c r="L39" s="241"/>
      <c r="M39" s="616"/>
      <c r="N39" s="243"/>
      <c r="O39" s="299">
        <f t="shared" si="7"/>
        <v>0</v>
      </c>
      <c r="P39" s="637"/>
      <c r="Q39" s="637"/>
      <c r="R39" s="243"/>
      <c r="S39" s="299">
        <f t="shared" si="5"/>
        <v>0</v>
      </c>
      <c r="T39" s="243"/>
      <c r="U39" s="243"/>
      <c r="V39" s="299">
        <f t="shared" si="8"/>
        <v>0</v>
      </c>
      <c r="W39" s="377"/>
      <c r="X39" s="33"/>
      <c r="Y39" s="33"/>
      <c r="Z39" s="299">
        <f t="shared" si="6"/>
        <v>0</v>
      </c>
      <c r="AA39" s="33"/>
      <c r="AB39" s="33"/>
    </row>
    <row r="40" spans="1:28" ht="12.75">
      <c r="A40" s="41" t="s">
        <v>28</v>
      </c>
      <c r="B40" s="42" t="s">
        <v>25</v>
      </c>
      <c r="C40" s="159" t="s">
        <v>12</v>
      </c>
      <c r="D40" s="534">
        <f t="shared" si="2"/>
        <v>0</v>
      </c>
      <c r="E40" s="344">
        <f t="shared" si="3"/>
        <v>0</v>
      </c>
      <c r="F40" s="617"/>
      <c r="G40" s="245"/>
      <c r="H40" s="625"/>
      <c r="I40" s="244"/>
      <c r="J40" s="344">
        <f t="shared" si="4"/>
        <v>0</v>
      </c>
      <c r="K40" s="617"/>
      <c r="L40" s="245"/>
      <c r="M40" s="625"/>
      <c r="N40" s="244"/>
      <c r="O40" s="344">
        <f t="shared" si="7"/>
        <v>0</v>
      </c>
      <c r="P40" s="635"/>
      <c r="Q40" s="635"/>
      <c r="R40" s="244"/>
      <c r="S40" s="344">
        <f t="shared" si="5"/>
        <v>0</v>
      </c>
      <c r="T40" s="244"/>
      <c r="U40" s="244"/>
      <c r="V40" s="344">
        <f t="shared" si="8"/>
        <v>0</v>
      </c>
      <c r="W40" s="411"/>
      <c r="X40" s="46"/>
      <c r="Y40" s="46"/>
      <c r="Z40" s="344">
        <f t="shared" si="6"/>
        <v>0</v>
      </c>
      <c r="AA40" s="46"/>
      <c r="AB40" s="46"/>
    </row>
    <row r="41" spans="1:28" ht="12.75">
      <c r="A41" s="24"/>
      <c r="B41" s="38" t="s">
        <v>26</v>
      </c>
      <c r="C41" s="161" t="s">
        <v>27</v>
      </c>
      <c r="D41" s="360">
        <f t="shared" si="2"/>
        <v>0</v>
      </c>
      <c r="E41" s="360">
        <f t="shared" si="3"/>
        <v>0</v>
      </c>
      <c r="F41" s="618"/>
      <c r="G41" s="238"/>
      <c r="H41" s="618"/>
      <c r="I41" s="251"/>
      <c r="J41" s="360">
        <f t="shared" si="4"/>
        <v>0</v>
      </c>
      <c r="K41" s="618"/>
      <c r="L41" s="238"/>
      <c r="M41" s="618"/>
      <c r="N41" s="251"/>
      <c r="O41" s="360">
        <f t="shared" si="7"/>
        <v>0</v>
      </c>
      <c r="P41" s="641"/>
      <c r="Q41" s="641"/>
      <c r="R41" s="251"/>
      <c r="S41" s="360">
        <f t="shared" si="5"/>
        <v>0</v>
      </c>
      <c r="T41" s="251"/>
      <c r="U41" s="251"/>
      <c r="V41" s="360">
        <f t="shared" si="8"/>
        <v>0</v>
      </c>
      <c r="W41" s="413"/>
      <c r="X41" s="48"/>
      <c r="Y41" s="48"/>
      <c r="Z41" s="360">
        <f t="shared" si="6"/>
        <v>0</v>
      </c>
      <c r="AA41" s="48"/>
      <c r="AB41" s="48"/>
    </row>
    <row r="42" spans="1:28" ht="13.5" thickBot="1">
      <c r="A42" s="50"/>
      <c r="B42" s="51"/>
      <c r="C42" s="162" t="s">
        <v>10</v>
      </c>
      <c r="D42" s="507">
        <f t="shared" si="2"/>
        <v>0</v>
      </c>
      <c r="E42" s="507">
        <f t="shared" si="3"/>
        <v>0</v>
      </c>
      <c r="F42" s="619"/>
      <c r="G42" s="252"/>
      <c r="H42" s="626"/>
      <c r="I42" s="243"/>
      <c r="J42" s="517">
        <f t="shared" si="4"/>
        <v>0</v>
      </c>
      <c r="K42" s="634"/>
      <c r="L42" s="252"/>
      <c r="M42" s="634"/>
      <c r="N42" s="243"/>
      <c r="O42" s="303">
        <f t="shared" si="7"/>
        <v>0</v>
      </c>
      <c r="P42" s="637"/>
      <c r="Q42" s="637"/>
      <c r="R42" s="243"/>
      <c r="S42" s="303">
        <f t="shared" si="5"/>
        <v>0</v>
      </c>
      <c r="T42" s="243"/>
      <c r="U42" s="243"/>
      <c r="V42" s="507">
        <f t="shared" si="8"/>
        <v>0</v>
      </c>
      <c r="W42" s="376"/>
      <c r="X42" s="569"/>
      <c r="Y42" s="33"/>
      <c r="Z42" s="303">
        <f t="shared" si="6"/>
        <v>0</v>
      </c>
      <c r="AA42" s="33"/>
      <c r="AB42" s="33"/>
    </row>
    <row r="43" spans="1:28" ht="12.75">
      <c r="A43" s="20" t="s">
        <v>32</v>
      </c>
      <c r="B43" s="21" t="s">
        <v>29</v>
      </c>
      <c r="C43" s="114" t="s">
        <v>12</v>
      </c>
      <c r="D43" s="353">
        <f t="shared" si="2"/>
        <v>0</v>
      </c>
      <c r="E43" s="353">
        <f t="shared" si="3"/>
        <v>0</v>
      </c>
      <c r="F43" s="610"/>
      <c r="G43" s="250"/>
      <c r="H43" s="610"/>
      <c r="I43" s="251"/>
      <c r="J43" s="353">
        <f t="shared" si="4"/>
        <v>0</v>
      </c>
      <c r="K43" s="610"/>
      <c r="L43" s="250"/>
      <c r="M43" s="610"/>
      <c r="N43" s="251"/>
      <c r="O43" s="353">
        <f t="shared" si="7"/>
        <v>0</v>
      </c>
      <c r="P43" s="641"/>
      <c r="Q43" s="641"/>
      <c r="R43" s="251"/>
      <c r="S43" s="353">
        <f t="shared" si="5"/>
        <v>0</v>
      </c>
      <c r="T43" s="251"/>
      <c r="U43" s="251"/>
      <c r="V43" s="353">
        <f t="shared" si="8"/>
        <v>0</v>
      </c>
      <c r="W43" s="412"/>
      <c r="X43" s="48"/>
      <c r="Y43" s="48"/>
      <c r="Z43" s="353">
        <f t="shared" si="6"/>
        <v>0</v>
      </c>
      <c r="AA43" s="48"/>
      <c r="AB43" s="48"/>
    </row>
    <row r="44" spans="1:28" ht="12.75">
      <c r="A44" s="24"/>
      <c r="B44" s="52" t="s">
        <v>30</v>
      </c>
      <c r="C44" s="161" t="s">
        <v>31</v>
      </c>
      <c r="D44" s="360">
        <f t="shared" si="2"/>
        <v>0</v>
      </c>
      <c r="E44" s="360">
        <f t="shared" si="3"/>
        <v>0</v>
      </c>
      <c r="F44" s="618"/>
      <c r="G44" s="239"/>
      <c r="H44" s="618"/>
      <c r="I44" s="238"/>
      <c r="J44" s="360">
        <f t="shared" si="4"/>
        <v>0</v>
      </c>
      <c r="K44" s="618"/>
      <c r="L44" s="239"/>
      <c r="M44" s="618"/>
      <c r="N44" s="238"/>
      <c r="O44" s="360">
        <f t="shared" si="7"/>
        <v>0</v>
      </c>
      <c r="P44" s="636"/>
      <c r="Q44" s="636"/>
      <c r="R44" s="238"/>
      <c r="S44" s="360">
        <f t="shared" si="5"/>
        <v>0</v>
      </c>
      <c r="T44" s="238"/>
      <c r="U44" s="238"/>
      <c r="V44" s="360">
        <f t="shared" si="8"/>
        <v>0</v>
      </c>
      <c r="W44" s="407"/>
      <c r="X44" s="28"/>
      <c r="Y44" s="28"/>
      <c r="Z44" s="360">
        <f t="shared" si="6"/>
        <v>0</v>
      </c>
      <c r="AA44" s="28"/>
      <c r="AB44" s="28"/>
    </row>
    <row r="45" spans="1:28" ht="13.5" thickBot="1">
      <c r="A45" s="37"/>
      <c r="B45" s="53"/>
      <c r="C45" s="39" t="s">
        <v>10</v>
      </c>
      <c r="D45" s="299">
        <f t="shared" si="2"/>
        <v>0</v>
      </c>
      <c r="E45" s="299">
        <f t="shared" si="3"/>
        <v>0</v>
      </c>
      <c r="F45" s="620"/>
      <c r="G45" s="241"/>
      <c r="H45" s="616"/>
      <c r="I45" s="240"/>
      <c r="J45" s="299">
        <f t="shared" si="4"/>
        <v>0</v>
      </c>
      <c r="K45" s="620"/>
      <c r="L45" s="241"/>
      <c r="M45" s="616"/>
      <c r="N45" s="240"/>
      <c r="O45" s="299">
        <f t="shared" si="7"/>
        <v>0</v>
      </c>
      <c r="P45" s="639"/>
      <c r="Q45" s="639"/>
      <c r="R45" s="240"/>
      <c r="S45" s="299">
        <f t="shared" si="5"/>
        <v>0</v>
      </c>
      <c r="T45" s="240"/>
      <c r="U45" s="240"/>
      <c r="V45" s="299">
        <f t="shared" si="8"/>
        <v>0</v>
      </c>
      <c r="W45" s="377"/>
      <c r="X45" s="40"/>
      <c r="Y45" s="40"/>
      <c r="Z45" s="299">
        <f t="shared" si="6"/>
        <v>0</v>
      </c>
      <c r="AA45" s="40"/>
      <c r="AB45" s="40"/>
    </row>
    <row r="46" spans="1:28" ht="12.75">
      <c r="A46" s="41" t="s">
        <v>36</v>
      </c>
      <c r="B46" s="42" t="s">
        <v>33</v>
      </c>
      <c r="C46" s="43" t="s">
        <v>34</v>
      </c>
      <c r="D46" s="361">
        <f t="shared" si="2"/>
        <v>0</v>
      </c>
      <c r="E46" s="361">
        <f t="shared" si="3"/>
        <v>0</v>
      </c>
      <c r="F46" s="621"/>
      <c r="G46" s="248"/>
      <c r="H46" s="621"/>
      <c r="I46" s="248"/>
      <c r="J46" s="361">
        <f t="shared" si="4"/>
        <v>0</v>
      </c>
      <c r="K46" s="621"/>
      <c r="L46" s="248"/>
      <c r="M46" s="621"/>
      <c r="N46" s="248"/>
      <c r="O46" s="361">
        <f t="shared" si="7"/>
        <v>0</v>
      </c>
      <c r="P46" s="640"/>
      <c r="Q46" s="640"/>
      <c r="R46" s="248"/>
      <c r="S46" s="361">
        <f t="shared" si="5"/>
        <v>0</v>
      </c>
      <c r="T46" s="248"/>
      <c r="U46" s="248"/>
      <c r="V46" s="361">
        <f t="shared" si="8"/>
        <v>0</v>
      </c>
      <c r="W46" s="413"/>
      <c r="X46" s="44"/>
      <c r="Y46" s="44"/>
      <c r="Z46" s="361">
        <f t="shared" si="6"/>
        <v>0</v>
      </c>
      <c r="AA46" s="44"/>
      <c r="AB46" s="44"/>
    </row>
    <row r="47" spans="1:28" ht="13.5" thickBot="1">
      <c r="A47" s="30"/>
      <c r="B47" s="54" t="s">
        <v>35</v>
      </c>
      <c r="C47" s="32" t="s">
        <v>10</v>
      </c>
      <c r="D47" s="303">
        <f t="shared" si="2"/>
        <v>0</v>
      </c>
      <c r="E47" s="303">
        <f t="shared" si="3"/>
        <v>0</v>
      </c>
      <c r="F47" s="615"/>
      <c r="G47" s="243"/>
      <c r="H47" s="615"/>
      <c r="I47" s="243"/>
      <c r="J47" s="303">
        <f t="shared" si="4"/>
        <v>0</v>
      </c>
      <c r="K47" s="615"/>
      <c r="L47" s="243"/>
      <c r="M47" s="615"/>
      <c r="N47" s="243"/>
      <c r="O47" s="303">
        <f t="shared" si="7"/>
        <v>0</v>
      </c>
      <c r="P47" s="637"/>
      <c r="Q47" s="637"/>
      <c r="R47" s="243"/>
      <c r="S47" s="303">
        <f t="shared" si="5"/>
        <v>0</v>
      </c>
      <c r="T47" s="243"/>
      <c r="U47" s="243"/>
      <c r="V47" s="303">
        <f t="shared" si="8"/>
        <v>0</v>
      </c>
      <c r="W47" s="376"/>
      <c r="X47" s="33"/>
      <c r="Y47" s="33"/>
      <c r="Z47" s="303">
        <f t="shared" si="6"/>
        <v>0</v>
      </c>
      <c r="AA47" s="33"/>
      <c r="AB47" s="33"/>
    </row>
    <row r="48" spans="1:28" ht="12.75">
      <c r="A48" s="20" t="s">
        <v>39</v>
      </c>
      <c r="B48" s="21" t="s">
        <v>37</v>
      </c>
      <c r="C48" s="35" t="s">
        <v>34</v>
      </c>
      <c r="D48" s="362">
        <f t="shared" si="2"/>
        <v>0</v>
      </c>
      <c r="E48" s="362">
        <f t="shared" si="3"/>
        <v>0</v>
      </c>
      <c r="F48" s="622"/>
      <c r="G48" s="248"/>
      <c r="H48" s="622"/>
      <c r="I48" s="251"/>
      <c r="J48" s="362">
        <f t="shared" si="4"/>
        <v>0</v>
      </c>
      <c r="K48" s="622"/>
      <c r="L48" s="248"/>
      <c r="M48" s="622"/>
      <c r="N48" s="251"/>
      <c r="O48" s="362">
        <f t="shared" si="7"/>
        <v>0</v>
      </c>
      <c r="P48" s="641"/>
      <c r="Q48" s="641"/>
      <c r="R48" s="251"/>
      <c r="S48" s="362">
        <f t="shared" si="5"/>
        <v>0</v>
      </c>
      <c r="T48" s="251"/>
      <c r="U48" s="251"/>
      <c r="V48" s="362">
        <f t="shared" si="8"/>
        <v>0</v>
      </c>
      <c r="W48" s="415"/>
      <c r="X48" s="48"/>
      <c r="Y48" s="48"/>
      <c r="Z48" s="362">
        <f t="shared" si="6"/>
        <v>0</v>
      </c>
      <c r="AA48" s="48"/>
      <c r="AB48" s="48"/>
    </row>
    <row r="49" spans="1:28" ht="13.5" thickBot="1">
      <c r="A49" s="37"/>
      <c r="B49" s="55" t="s">
        <v>38</v>
      </c>
      <c r="C49" s="39" t="s">
        <v>10</v>
      </c>
      <c r="D49" s="299">
        <f t="shared" si="2"/>
        <v>0</v>
      </c>
      <c r="E49" s="299">
        <f t="shared" si="3"/>
        <v>0</v>
      </c>
      <c r="F49" s="616"/>
      <c r="G49" s="243"/>
      <c r="H49" s="616"/>
      <c r="I49" s="240"/>
      <c r="J49" s="299">
        <f t="shared" si="4"/>
        <v>0</v>
      </c>
      <c r="K49" s="616"/>
      <c r="L49" s="243"/>
      <c r="M49" s="616"/>
      <c r="N49" s="240"/>
      <c r="O49" s="299">
        <f t="shared" si="7"/>
        <v>0</v>
      </c>
      <c r="P49" s="639"/>
      <c r="Q49" s="639"/>
      <c r="R49" s="240"/>
      <c r="S49" s="299">
        <f t="shared" si="5"/>
        <v>0</v>
      </c>
      <c r="T49" s="240"/>
      <c r="U49" s="240"/>
      <c r="V49" s="299">
        <f t="shared" si="8"/>
        <v>0</v>
      </c>
      <c r="W49" s="377"/>
      <c r="X49" s="40"/>
      <c r="Y49" s="40"/>
      <c r="Z49" s="299">
        <f t="shared" si="6"/>
        <v>0</v>
      </c>
      <c r="AA49" s="40"/>
      <c r="AB49" s="40"/>
    </row>
    <row r="50" spans="1:28" ht="12.75">
      <c r="A50" s="41" t="s">
        <v>41</v>
      </c>
      <c r="B50" s="42" t="s">
        <v>40</v>
      </c>
      <c r="C50" s="43" t="s">
        <v>20</v>
      </c>
      <c r="D50" s="344">
        <f t="shared" si="2"/>
        <v>0</v>
      </c>
      <c r="E50" s="344">
        <f t="shared" si="3"/>
        <v>0</v>
      </c>
      <c r="F50" s="614"/>
      <c r="G50" s="250"/>
      <c r="H50" s="614"/>
      <c r="I50" s="248"/>
      <c r="J50" s="344">
        <f t="shared" si="4"/>
        <v>0</v>
      </c>
      <c r="K50" s="614"/>
      <c r="L50" s="250"/>
      <c r="M50" s="614"/>
      <c r="N50" s="248"/>
      <c r="O50" s="344">
        <f t="shared" si="7"/>
        <v>0</v>
      </c>
      <c r="P50" s="640"/>
      <c r="Q50" s="640"/>
      <c r="R50" s="248"/>
      <c r="S50" s="344">
        <f t="shared" si="5"/>
        <v>0</v>
      </c>
      <c r="T50" s="248"/>
      <c r="U50" s="248"/>
      <c r="V50" s="344">
        <f t="shared" si="8"/>
        <v>0</v>
      </c>
      <c r="W50" s="414"/>
      <c r="X50" s="44"/>
      <c r="Y50" s="44"/>
      <c r="Z50" s="344">
        <f t="shared" si="6"/>
        <v>0</v>
      </c>
      <c r="AA50" s="44"/>
      <c r="AB50" s="44"/>
    </row>
    <row r="51" spans="1:28" ht="13.5" thickBot="1">
      <c r="A51" s="37"/>
      <c r="B51" s="53"/>
      <c r="C51" s="39" t="s">
        <v>10</v>
      </c>
      <c r="D51" s="303">
        <f t="shared" si="2"/>
        <v>0</v>
      </c>
      <c r="E51" s="303">
        <f t="shared" si="3"/>
        <v>0</v>
      </c>
      <c r="F51" s="615"/>
      <c r="G51" s="241"/>
      <c r="H51" s="615"/>
      <c r="I51" s="243"/>
      <c r="J51" s="303">
        <f t="shared" si="4"/>
        <v>0</v>
      </c>
      <c r="K51" s="615"/>
      <c r="L51" s="241"/>
      <c r="M51" s="615"/>
      <c r="N51" s="243"/>
      <c r="O51" s="303">
        <f t="shared" si="7"/>
        <v>0</v>
      </c>
      <c r="P51" s="639"/>
      <c r="Q51" s="639"/>
      <c r="R51" s="240"/>
      <c r="S51" s="303">
        <f t="shared" si="5"/>
        <v>0</v>
      </c>
      <c r="T51" s="240"/>
      <c r="U51" s="240"/>
      <c r="V51" s="303">
        <f t="shared" si="8"/>
        <v>0</v>
      </c>
      <c r="W51" s="376"/>
      <c r="X51" s="40"/>
      <c r="Y51" s="40"/>
      <c r="Z51" s="303">
        <f t="shared" si="6"/>
        <v>0</v>
      </c>
      <c r="AA51" s="40"/>
      <c r="AB51" s="40"/>
    </row>
    <row r="52" spans="1:28" ht="12.75">
      <c r="A52" s="41" t="s">
        <v>44</v>
      </c>
      <c r="B52" s="42" t="s">
        <v>42</v>
      </c>
      <c r="C52" s="43" t="s">
        <v>34</v>
      </c>
      <c r="D52" s="362">
        <f t="shared" si="2"/>
        <v>0</v>
      </c>
      <c r="E52" s="362">
        <f t="shared" si="3"/>
        <v>0</v>
      </c>
      <c r="F52" s="622"/>
      <c r="G52" s="249"/>
      <c r="H52" s="622"/>
      <c r="I52" s="248"/>
      <c r="J52" s="362">
        <f t="shared" si="4"/>
        <v>0</v>
      </c>
      <c r="K52" s="622"/>
      <c r="L52" s="249"/>
      <c r="M52" s="622"/>
      <c r="N52" s="248"/>
      <c r="O52" s="362">
        <f t="shared" si="7"/>
        <v>0</v>
      </c>
      <c r="P52" s="640"/>
      <c r="Q52" s="640"/>
      <c r="R52" s="248"/>
      <c r="S52" s="362">
        <f t="shared" si="5"/>
        <v>0</v>
      </c>
      <c r="T52" s="248"/>
      <c r="U52" s="248"/>
      <c r="V52" s="362">
        <f t="shared" si="8"/>
        <v>0</v>
      </c>
      <c r="W52" s="415"/>
      <c r="X52" s="44"/>
      <c r="Y52" s="44"/>
      <c r="Z52" s="362">
        <f t="shared" si="6"/>
        <v>0</v>
      </c>
      <c r="AA52" s="44"/>
      <c r="AB52" s="44"/>
    </row>
    <row r="53" spans="1:28" ht="13.5" thickBot="1">
      <c r="A53" s="30"/>
      <c r="B53" s="56" t="s">
        <v>43</v>
      </c>
      <c r="C53" s="39" t="s">
        <v>10</v>
      </c>
      <c r="D53" s="299">
        <f t="shared" si="2"/>
        <v>0</v>
      </c>
      <c r="E53" s="299">
        <f t="shared" si="3"/>
        <v>0</v>
      </c>
      <c r="F53" s="616"/>
      <c r="G53" s="242"/>
      <c r="H53" s="616"/>
      <c r="I53" s="243"/>
      <c r="J53" s="299">
        <f t="shared" si="4"/>
        <v>0</v>
      </c>
      <c r="K53" s="616"/>
      <c r="L53" s="242"/>
      <c r="M53" s="616"/>
      <c r="N53" s="243"/>
      <c r="O53" s="299">
        <f t="shared" si="7"/>
        <v>0</v>
      </c>
      <c r="P53" s="637"/>
      <c r="Q53" s="637"/>
      <c r="R53" s="243"/>
      <c r="S53" s="299">
        <f t="shared" si="5"/>
        <v>0</v>
      </c>
      <c r="T53" s="243"/>
      <c r="U53" s="243"/>
      <c r="V53" s="299">
        <f t="shared" si="8"/>
        <v>0</v>
      </c>
      <c r="W53" s="377"/>
      <c r="X53" s="33"/>
      <c r="Y53" s="33"/>
      <c r="Z53" s="299">
        <f t="shared" si="6"/>
        <v>0</v>
      </c>
      <c r="AA53" s="33"/>
      <c r="AB53" s="33"/>
    </row>
    <row r="54" spans="1:28" ht="12.75">
      <c r="A54" s="41" t="s">
        <v>46</v>
      </c>
      <c r="B54" s="42" t="s">
        <v>45</v>
      </c>
      <c r="C54" s="159" t="s">
        <v>34</v>
      </c>
      <c r="D54" s="361">
        <f t="shared" si="2"/>
        <v>0</v>
      </c>
      <c r="E54" s="361">
        <f t="shared" si="3"/>
        <v>0</v>
      </c>
      <c r="F54" s="621"/>
      <c r="G54" s="250"/>
      <c r="H54" s="621"/>
      <c r="I54" s="248"/>
      <c r="J54" s="361">
        <f t="shared" si="4"/>
        <v>0</v>
      </c>
      <c r="K54" s="621"/>
      <c r="L54" s="250"/>
      <c r="M54" s="621"/>
      <c r="N54" s="248"/>
      <c r="O54" s="361">
        <f t="shared" si="7"/>
        <v>0</v>
      </c>
      <c r="P54" s="640"/>
      <c r="Q54" s="640"/>
      <c r="R54" s="248"/>
      <c r="S54" s="361">
        <f t="shared" si="5"/>
        <v>0</v>
      </c>
      <c r="T54" s="248"/>
      <c r="U54" s="248"/>
      <c r="V54" s="361">
        <f t="shared" si="8"/>
        <v>0</v>
      </c>
      <c r="W54" s="413"/>
      <c r="X54" s="44"/>
      <c r="Y54" s="44"/>
      <c r="Z54" s="361">
        <f t="shared" si="6"/>
        <v>0</v>
      </c>
      <c r="AA54" s="44"/>
      <c r="AB54" s="44"/>
    </row>
    <row r="55" spans="1:28" ht="13.5" thickBot="1">
      <c r="A55" s="30"/>
      <c r="B55" s="31"/>
      <c r="C55" s="160" t="s">
        <v>10</v>
      </c>
      <c r="D55" s="303">
        <f t="shared" si="2"/>
        <v>0</v>
      </c>
      <c r="E55" s="303">
        <f t="shared" si="3"/>
        <v>0</v>
      </c>
      <c r="F55" s="615"/>
      <c r="G55" s="241"/>
      <c r="H55" s="615"/>
      <c r="I55" s="243"/>
      <c r="J55" s="303">
        <f t="shared" si="4"/>
        <v>0</v>
      </c>
      <c r="K55" s="615"/>
      <c r="L55" s="241"/>
      <c r="M55" s="615"/>
      <c r="N55" s="243"/>
      <c r="O55" s="303">
        <f t="shared" si="7"/>
        <v>0</v>
      </c>
      <c r="P55" s="637"/>
      <c r="Q55" s="637"/>
      <c r="R55" s="243"/>
      <c r="S55" s="303">
        <f t="shared" si="5"/>
        <v>0</v>
      </c>
      <c r="T55" s="243"/>
      <c r="U55" s="243"/>
      <c r="V55" s="303">
        <f t="shared" si="8"/>
        <v>0</v>
      </c>
      <c r="W55" s="376"/>
      <c r="X55" s="33"/>
      <c r="Y55" s="33"/>
      <c r="Z55" s="303">
        <f t="shared" si="6"/>
        <v>0</v>
      </c>
      <c r="AA55" s="33"/>
      <c r="AB55" s="33"/>
    </row>
    <row r="56" spans="1:28" ht="12.75">
      <c r="A56" s="41" t="s">
        <v>49</v>
      </c>
      <c r="B56" s="42" t="s">
        <v>47</v>
      </c>
      <c r="C56" s="35" t="s">
        <v>34</v>
      </c>
      <c r="D56" s="362">
        <f t="shared" si="2"/>
        <v>0</v>
      </c>
      <c r="E56" s="362">
        <f t="shared" si="3"/>
        <v>0</v>
      </c>
      <c r="F56" s="622"/>
      <c r="G56" s="249"/>
      <c r="H56" s="622"/>
      <c r="I56" s="248"/>
      <c r="J56" s="362">
        <f t="shared" si="4"/>
        <v>0</v>
      </c>
      <c r="K56" s="622"/>
      <c r="L56" s="249"/>
      <c r="M56" s="622"/>
      <c r="N56" s="248"/>
      <c r="O56" s="362">
        <f t="shared" si="7"/>
        <v>0</v>
      </c>
      <c r="P56" s="640"/>
      <c r="Q56" s="640"/>
      <c r="R56" s="248"/>
      <c r="S56" s="362">
        <f t="shared" si="5"/>
        <v>0</v>
      </c>
      <c r="T56" s="248"/>
      <c r="U56" s="248"/>
      <c r="V56" s="362">
        <f t="shared" si="8"/>
        <v>0</v>
      </c>
      <c r="W56" s="415"/>
      <c r="X56" s="44"/>
      <c r="Y56" s="44"/>
      <c r="Z56" s="362">
        <f t="shared" si="6"/>
        <v>0</v>
      </c>
      <c r="AA56" s="44"/>
      <c r="AB56" s="44"/>
    </row>
    <row r="57" spans="1:28" ht="13.5" thickBot="1">
      <c r="A57" s="30"/>
      <c r="B57" s="54" t="s">
        <v>48</v>
      </c>
      <c r="C57" s="39" t="s">
        <v>10</v>
      </c>
      <c r="D57" s="299">
        <f t="shared" si="2"/>
        <v>0</v>
      </c>
      <c r="E57" s="299">
        <f t="shared" si="3"/>
        <v>0</v>
      </c>
      <c r="F57" s="616"/>
      <c r="G57" s="242"/>
      <c r="H57" s="616"/>
      <c r="I57" s="243"/>
      <c r="J57" s="299">
        <f t="shared" si="4"/>
        <v>0</v>
      </c>
      <c r="K57" s="616"/>
      <c r="L57" s="242"/>
      <c r="M57" s="616"/>
      <c r="N57" s="243"/>
      <c r="O57" s="299">
        <f t="shared" si="7"/>
        <v>0</v>
      </c>
      <c r="P57" s="637"/>
      <c r="Q57" s="637"/>
      <c r="R57" s="243"/>
      <c r="S57" s="299">
        <f t="shared" si="5"/>
        <v>0</v>
      </c>
      <c r="T57" s="243"/>
      <c r="U57" s="243"/>
      <c r="V57" s="299">
        <f t="shared" si="8"/>
        <v>0</v>
      </c>
      <c r="W57" s="377"/>
      <c r="X57" s="33"/>
      <c r="Y57" s="33"/>
      <c r="Z57" s="299">
        <f t="shared" si="6"/>
        <v>0</v>
      </c>
      <c r="AA57" s="33"/>
      <c r="AB57" s="33"/>
    </row>
    <row r="58" spans="1:28" ht="12.75">
      <c r="A58" s="24" t="s">
        <v>53</v>
      </c>
      <c r="B58" s="38" t="s">
        <v>50</v>
      </c>
      <c r="C58" s="159" t="s">
        <v>12</v>
      </c>
      <c r="D58" s="344">
        <f t="shared" si="2"/>
        <v>0</v>
      </c>
      <c r="E58" s="344">
        <f t="shared" si="3"/>
        <v>0</v>
      </c>
      <c r="F58" s="614"/>
      <c r="G58" s="254"/>
      <c r="H58" s="614"/>
      <c r="I58" s="244"/>
      <c r="J58" s="344">
        <f t="shared" si="4"/>
        <v>0</v>
      </c>
      <c r="K58" s="614"/>
      <c r="L58" s="254"/>
      <c r="M58" s="614"/>
      <c r="N58" s="244"/>
      <c r="O58" s="344">
        <f t="shared" si="7"/>
        <v>0</v>
      </c>
      <c r="P58" s="635"/>
      <c r="Q58" s="635"/>
      <c r="R58" s="244"/>
      <c r="S58" s="344">
        <f t="shared" si="5"/>
        <v>0</v>
      </c>
      <c r="T58" s="244"/>
      <c r="U58" s="244"/>
      <c r="V58" s="344">
        <f t="shared" si="8"/>
        <v>0</v>
      </c>
      <c r="W58" s="411"/>
      <c r="X58" s="46"/>
      <c r="Y58" s="46"/>
      <c r="Z58" s="344">
        <f t="shared" si="6"/>
        <v>0</v>
      </c>
      <c r="AA58" s="46"/>
      <c r="AB58" s="46"/>
    </row>
    <row r="59" spans="1:28" ht="13.5" thickBot="1">
      <c r="A59" s="37"/>
      <c r="B59" s="55" t="s">
        <v>51</v>
      </c>
      <c r="C59" s="160" t="s">
        <v>52</v>
      </c>
      <c r="D59" s="303">
        <f t="shared" si="2"/>
        <v>0</v>
      </c>
      <c r="E59" s="303">
        <f t="shared" si="3"/>
        <v>0</v>
      </c>
      <c r="F59" s="615"/>
      <c r="G59" s="250"/>
      <c r="H59" s="615"/>
      <c r="I59" s="253"/>
      <c r="J59" s="303">
        <f t="shared" si="4"/>
        <v>0</v>
      </c>
      <c r="K59" s="615"/>
      <c r="L59" s="250"/>
      <c r="M59" s="615"/>
      <c r="N59" s="253"/>
      <c r="O59" s="303">
        <f t="shared" si="7"/>
        <v>0</v>
      </c>
      <c r="P59" s="641"/>
      <c r="Q59" s="641"/>
      <c r="R59" s="251"/>
      <c r="S59" s="303">
        <f t="shared" si="5"/>
        <v>0</v>
      </c>
      <c r="T59" s="251"/>
      <c r="U59" s="251"/>
      <c r="V59" s="303">
        <f t="shared" si="8"/>
        <v>0</v>
      </c>
      <c r="W59" s="399"/>
      <c r="X59" s="48"/>
      <c r="Y59" s="48"/>
      <c r="Z59" s="303">
        <f t="shared" si="6"/>
        <v>0</v>
      </c>
      <c r="AA59" s="48"/>
      <c r="AB59" s="48"/>
    </row>
    <row r="60" spans="1:28" ht="12.75">
      <c r="A60" s="41" t="s">
        <v>56</v>
      </c>
      <c r="B60" s="42" t="s">
        <v>54</v>
      </c>
      <c r="C60" s="35" t="s">
        <v>12</v>
      </c>
      <c r="D60" s="353">
        <f t="shared" si="2"/>
        <v>0</v>
      </c>
      <c r="E60" s="353">
        <f t="shared" si="3"/>
        <v>0</v>
      </c>
      <c r="F60" s="610"/>
      <c r="G60" s="245"/>
      <c r="H60" s="610"/>
      <c r="I60" s="244"/>
      <c r="J60" s="353">
        <f t="shared" si="4"/>
        <v>0</v>
      </c>
      <c r="K60" s="610"/>
      <c r="L60" s="245"/>
      <c r="M60" s="610"/>
      <c r="N60" s="244"/>
      <c r="O60" s="353">
        <f t="shared" si="7"/>
        <v>0</v>
      </c>
      <c r="P60" s="635"/>
      <c r="Q60" s="635"/>
      <c r="R60" s="244"/>
      <c r="S60" s="353">
        <f t="shared" si="5"/>
        <v>0</v>
      </c>
      <c r="T60" s="244"/>
      <c r="U60" s="244"/>
      <c r="V60" s="353">
        <f t="shared" si="8"/>
        <v>0</v>
      </c>
      <c r="W60" s="400"/>
      <c r="X60" s="46"/>
      <c r="Y60" s="46"/>
      <c r="Z60" s="353">
        <f t="shared" si="6"/>
        <v>0</v>
      </c>
      <c r="AA60" s="46"/>
      <c r="AB60" s="46"/>
    </row>
    <row r="61" spans="1:28" ht="13.5" thickBot="1">
      <c r="A61" s="37"/>
      <c r="B61" s="55" t="s">
        <v>55</v>
      </c>
      <c r="C61" s="39" t="s">
        <v>10</v>
      </c>
      <c r="D61" s="299">
        <f t="shared" si="2"/>
        <v>0</v>
      </c>
      <c r="E61" s="299">
        <f t="shared" si="3"/>
        <v>0</v>
      </c>
      <c r="F61" s="616"/>
      <c r="G61" s="241"/>
      <c r="H61" s="615"/>
      <c r="I61" s="240"/>
      <c r="J61" s="299">
        <f t="shared" si="4"/>
        <v>0</v>
      </c>
      <c r="K61" s="616"/>
      <c r="L61" s="241"/>
      <c r="M61" s="615"/>
      <c r="N61" s="240"/>
      <c r="O61" s="303">
        <f t="shared" si="7"/>
        <v>0</v>
      </c>
      <c r="P61" s="639"/>
      <c r="Q61" s="639"/>
      <c r="R61" s="240"/>
      <c r="S61" s="303">
        <f t="shared" si="5"/>
        <v>0</v>
      </c>
      <c r="T61" s="240"/>
      <c r="U61" s="240"/>
      <c r="V61" s="303">
        <f t="shared" si="8"/>
        <v>0</v>
      </c>
      <c r="W61" s="376"/>
      <c r="X61" s="40"/>
      <c r="Y61" s="40"/>
      <c r="Z61" s="303">
        <f t="shared" si="6"/>
        <v>0</v>
      </c>
      <c r="AA61" s="40"/>
      <c r="AB61" s="40"/>
    </row>
    <row r="62" spans="1:28" ht="12.75">
      <c r="A62" s="373" t="s">
        <v>59</v>
      </c>
      <c r="B62" s="374" t="s">
        <v>57</v>
      </c>
      <c r="C62" s="159" t="s">
        <v>34</v>
      </c>
      <c r="D62" s="362">
        <f t="shared" si="2"/>
        <v>0</v>
      </c>
      <c r="E62" s="362">
        <f t="shared" si="3"/>
        <v>0</v>
      </c>
      <c r="F62" s="622"/>
      <c r="G62" s="375"/>
      <c r="H62" s="622"/>
      <c r="I62" s="375"/>
      <c r="J62" s="362">
        <f t="shared" si="4"/>
        <v>0</v>
      </c>
      <c r="K62" s="622"/>
      <c r="L62" s="375"/>
      <c r="M62" s="622"/>
      <c r="N62" s="375"/>
      <c r="O62" s="362">
        <f t="shared" si="7"/>
        <v>0</v>
      </c>
      <c r="P62" s="622"/>
      <c r="Q62" s="622"/>
      <c r="R62" s="375"/>
      <c r="S62" s="362">
        <f t="shared" si="5"/>
        <v>0</v>
      </c>
      <c r="T62" s="375"/>
      <c r="U62" s="375"/>
      <c r="V62" s="362">
        <f t="shared" si="8"/>
        <v>0</v>
      </c>
      <c r="W62" s="375"/>
      <c r="X62" s="375"/>
      <c r="Y62" s="375"/>
      <c r="Z62" s="362">
        <f t="shared" si="6"/>
        <v>0</v>
      </c>
      <c r="AA62" s="375"/>
      <c r="AB62" s="375"/>
    </row>
    <row r="63" spans="1:28" ht="13.5" thickBot="1">
      <c r="A63" s="378"/>
      <c r="B63" s="65" t="s">
        <v>58</v>
      </c>
      <c r="C63" s="160" t="s">
        <v>10</v>
      </c>
      <c r="D63" s="299">
        <f t="shared" si="2"/>
        <v>0</v>
      </c>
      <c r="E63" s="299">
        <f t="shared" si="3"/>
        <v>0</v>
      </c>
      <c r="F63" s="616"/>
      <c r="G63" s="377"/>
      <c r="H63" s="616"/>
      <c r="I63" s="377"/>
      <c r="J63" s="299">
        <f t="shared" si="4"/>
        <v>0</v>
      </c>
      <c r="K63" s="616"/>
      <c r="L63" s="377"/>
      <c r="M63" s="616"/>
      <c r="N63" s="377"/>
      <c r="O63" s="299">
        <f t="shared" si="7"/>
        <v>0</v>
      </c>
      <c r="P63" s="616"/>
      <c r="Q63" s="616"/>
      <c r="R63" s="377"/>
      <c r="S63" s="299">
        <f t="shared" si="5"/>
        <v>0</v>
      </c>
      <c r="T63" s="377"/>
      <c r="U63" s="377"/>
      <c r="V63" s="299">
        <f t="shared" si="8"/>
        <v>0</v>
      </c>
      <c r="W63" s="377"/>
      <c r="X63" s="377"/>
      <c r="Y63" s="377"/>
      <c r="Z63" s="299">
        <f t="shared" si="6"/>
        <v>0</v>
      </c>
      <c r="AA63" s="377"/>
      <c r="AB63" s="377"/>
    </row>
    <row r="64" spans="1:28" ht="12.75">
      <c r="A64" s="20" t="s">
        <v>139</v>
      </c>
      <c r="B64" s="21" t="s">
        <v>60</v>
      </c>
      <c r="C64" s="35" t="s">
        <v>12</v>
      </c>
      <c r="D64" s="353">
        <f t="shared" si="2"/>
        <v>0</v>
      </c>
      <c r="E64" s="353">
        <f t="shared" si="3"/>
        <v>0</v>
      </c>
      <c r="F64" s="610"/>
      <c r="G64" s="221"/>
      <c r="H64" s="610"/>
      <c r="I64" s="44"/>
      <c r="J64" s="353">
        <f t="shared" si="4"/>
        <v>0</v>
      </c>
      <c r="K64" s="610"/>
      <c r="L64" s="221"/>
      <c r="M64" s="610"/>
      <c r="N64" s="44"/>
      <c r="O64" s="353">
        <f t="shared" si="7"/>
        <v>0</v>
      </c>
      <c r="P64" s="642"/>
      <c r="Q64" s="642"/>
      <c r="R64" s="48"/>
      <c r="S64" s="344">
        <f t="shared" si="5"/>
        <v>0</v>
      </c>
      <c r="T64" s="48"/>
      <c r="U64" s="48"/>
      <c r="V64" s="344">
        <f t="shared" si="8"/>
        <v>0</v>
      </c>
      <c r="W64" s="412"/>
      <c r="X64" s="48"/>
      <c r="Y64" s="48"/>
      <c r="Z64" s="344">
        <f>AA64</f>
        <v>0</v>
      </c>
      <c r="AA64" s="48"/>
      <c r="AB64" s="48"/>
    </row>
    <row r="65" spans="1:28" ht="13.5" thickBot="1">
      <c r="A65" s="30"/>
      <c r="B65" s="31"/>
      <c r="C65" s="32" t="s">
        <v>10</v>
      </c>
      <c r="D65" s="299">
        <f t="shared" si="2"/>
        <v>0</v>
      </c>
      <c r="E65" s="299">
        <f t="shared" si="3"/>
        <v>0</v>
      </c>
      <c r="F65" s="616"/>
      <c r="G65" s="222"/>
      <c r="H65" s="616"/>
      <c r="I65" s="33"/>
      <c r="J65" s="299">
        <f t="shared" si="4"/>
        <v>0</v>
      </c>
      <c r="K65" s="616"/>
      <c r="L65" s="222"/>
      <c r="M65" s="616"/>
      <c r="N65" s="33"/>
      <c r="O65" s="299">
        <f t="shared" si="7"/>
        <v>0</v>
      </c>
      <c r="P65" s="643"/>
      <c r="Q65" s="643"/>
      <c r="R65" s="33"/>
      <c r="S65" s="302">
        <f t="shared" si="5"/>
        <v>0</v>
      </c>
      <c r="T65" s="33"/>
      <c r="U65" s="33"/>
      <c r="V65" s="302">
        <f t="shared" si="8"/>
        <v>0</v>
      </c>
      <c r="W65" s="377"/>
      <c r="X65" s="33"/>
      <c r="Y65" s="33"/>
      <c r="Z65" s="302">
        <f>AA65</f>
        <v>0</v>
      </c>
      <c r="AA65" s="33"/>
      <c r="AB65" s="33"/>
    </row>
    <row r="66" spans="1:28" ht="12.75">
      <c r="A66" s="277" t="s">
        <v>71</v>
      </c>
      <c r="B66" s="384" t="s">
        <v>146</v>
      </c>
      <c r="C66" s="114" t="s">
        <v>34</v>
      </c>
      <c r="D66" s="355">
        <f t="shared" si="2"/>
        <v>0</v>
      </c>
      <c r="E66" s="355">
        <f t="shared" si="3"/>
        <v>0</v>
      </c>
      <c r="F66" s="623"/>
      <c r="G66" s="379"/>
      <c r="H66" s="623"/>
      <c r="I66" s="48"/>
      <c r="J66" s="355">
        <f t="shared" si="4"/>
        <v>0</v>
      </c>
      <c r="K66" s="623"/>
      <c r="L66" s="379"/>
      <c r="M66" s="623"/>
      <c r="N66" s="48"/>
      <c r="O66" s="355">
        <f t="shared" si="7"/>
        <v>0</v>
      </c>
      <c r="P66" s="642"/>
      <c r="Q66" s="642"/>
      <c r="R66" s="48"/>
      <c r="S66" s="355">
        <f t="shared" si="5"/>
        <v>0</v>
      </c>
      <c r="T66" s="48"/>
      <c r="U66" s="48"/>
      <c r="V66" s="355">
        <f t="shared" si="8"/>
        <v>0</v>
      </c>
      <c r="W66" s="399"/>
      <c r="X66" s="48"/>
      <c r="Y66" s="48"/>
      <c r="Z66" s="355">
        <f>AA66</f>
        <v>0</v>
      </c>
      <c r="AA66" s="48"/>
      <c r="AB66" s="48"/>
    </row>
    <row r="67" spans="1:28" ht="13.5" thickBot="1">
      <c r="A67" s="30"/>
      <c r="B67" s="31"/>
      <c r="C67" s="32" t="s">
        <v>10</v>
      </c>
      <c r="D67" s="299">
        <f t="shared" si="2"/>
        <v>0</v>
      </c>
      <c r="E67" s="299">
        <f t="shared" si="3"/>
        <v>0</v>
      </c>
      <c r="F67" s="616"/>
      <c r="G67" s="222"/>
      <c r="H67" s="616"/>
      <c r="I67" s="33"/>
      <c r="J67" s="299">
        <f t="shared" si="4"/>
        <v>0</v>
      </c>
      <c r="K67" s="616"/>
      <c r="L67" s="222"/>
      <c r="M67" s="616"/>
      <c r="N67" s="33"/>
      <c r="O67" s="299">
        <f t="shared" si="7"/>
        <v>0</v>
      </c>
      <c r="P67" s="643"/>
      <c r="Q67" s="643"/>
      <c r="R67" s="33"/>
      <c r="S67" s="299">
        <f t="shared" si="5"/>
        <v>0</v>
      </c>
      <c r="T67" s="33"/>
      <c r="U67" s="33"/>
      <c r="V67" s="299">
        <f t="shared" si="8"/>
        <v>0</v>
      </c>
      <c r="W67" s="377"/>
      <c r="X67" s="33"/>
      <c r="Y67" s="33"/>
      <c r="Z67" s="299">
        <f>AA67</f>
        <v>0</v>
      </c>
      <c r="AA67" s="33"/>
      <c r="AB67" s="33"/>
    </row>
    <row r="68" spans="1:28" ht="13.5" thickBot="1">
      <c r="A68" s="380" t="s">
        <v>61</v>
      </c>
      <c r="B68" s="381" t="s">
        <v>62</v>
      </c>
      <c r="C68" s="382" t="s">
        <v>10</v>
      </c>
      <c r="D68" s="383">
        <f aca="true" t="shared" si="9" ref="D68:AB68">D70+D80+D82</f>
        <v>7.56</v>
      </c>
      <c r="E68" s="383">
        <f t="shared" si="9"/>
        <v>7.56</v>
      </c>
      <c r="F68" s="383">
        <f t="shared" si="9"/>
        <v>7.56</v>
      </c>
      <c r="G68" s="383">
        <f t="shared" si="9"/>
        <v>0</v>
      </c>
      <c r="H68" s="383">
        <f t="shared" si="9"/>
        <v>0</v>
      </c>
      <c r="I68" s="383">
        <f t="shared" si="9"/>
        <v>0</v>
      </c>
      <c r="J68" s="383">
        <f t="shared" si="9"/>
        <v>0</v>
      </c>
      <c r="K68" s="383">
        <f t="shared" si="9"/>
        <v>0</v>
      </c>
      <c r="L68" s="383">
        <f t="shared" si="9"/>
        <v>0</v>
      </c>
      <c r="M68" s="383">
        <f t="shared" si="9"/>
        <v>0</v>
      </c>
      <c r="N68" s="383">
        <f t="shared" si="9"/>
        <v>0</v>
      </c>
      <c r="O68" s="383">
        <f t="shared" si="9"/>
        <v>0</v>
      </c>
      <c r="P68" s="383">
        <f t="shared" si="9"/>
        <v>0</v>
      </c>
      <c r="Q68" s="383">
        <f>Q70+Q80+Q82</f>
        <v>0</v>
      </c>
      <c r="R68" s="383">
        <f t="shared" si="9"/>
        <v>0</v>
      </c>
      <c r="S68" s="383">
        <f>S70+S80+S82</f>
        <v>0</v>
      </c>
      <c r="T68" s="383">
        <f>T70+T80+T82</f>
        <v>0</v>
      </c>
      <c r="U68" s="383">
        <f>U70+U80+U82</f>
        <v>0</v>
      </c>
      <c r="V68" s="383">
        <f t="shared" si="9"/>
        <v>0</v>
      </c>
      <c r="W68" s="383">
        <f>W70+W80+W82</f>
        <v>0</v>
      </c>
      <c r="X68" s="383">
        <f t="shared" si="9"/>
        <v>0</v>
      </c>
      <c r="Y68" s="383">
        <f t="shared" si="9"/>
        <v>0</v>
      </c>
      <c r="Z68" s="383">
        <f t="shared" si="9"/>
        <v>0</v>
      </c>
      <c r="AA68" s="383">
        <f t="shared" si="9"/>
        <v>0</v>
      </c>
      <c r="AB68" s="383">
        <f t="shared" si="9"/>
        <v>0</v>
      </c>
    </row>
    <row r="69" spans="1:28" ht="13.5" thickTop="1">
      <c r="A69" s="20" t="s">
        <v>73</v>
      </c>
      <c r="B69" s="70" t="s">
        <v>63</v>
      </c>
      <c r="C69" s="22" t="s">
        <v>20</v>
      </c>
      <c r="D69" s="364">
        <f aca="true" t="shared" si="10" ref="D69:AB70">D71+D73+D75+D77</f>
        <v>0</v>
      </c>
      <c r="E69" s="364">
        <f>E71+E73+E75+E77</f>
        <v>0</v>
      </c>
      <c r="F69" s="364">
        <f t="shared" si="10"/>
        <v>0</v>
      </c>
      <c r="G69" s="364">
        <f t="shared" si="10"/>
        <v>0</v>
      </c>
      <c r="H69" s="364">
        <f t="shared" si="10"/>
        <v>0</v>
      </c>
      <c r="I69" s="364">
        <f t="shared" si="10"/>
        <v>0</v>
      </c>
      <c r="J69" s="364">
        <f t="shared" si="10"/>
        <v>0</v>
      </c>
      <c r="K69" s="364">
        <f t="shared" si="10"/>
        <v>0</v>
      </c>
      <c r="L69" s="364">
        <f t="shared" si="10"/>
        <v>0</v>
      </c>
      <c r="M69" s="364">
        <f t="shared" si="10"/>
        <v>0</v>
      </c>
      <c r="N69" s="364">
        <f t="shared" si="10"/>
        <v>0</v>
      </c>
      <c r="O69" s="364">
        <f t="shared" si="10"/>
        <v>0</v>
      </c>
      <c r="P69" s="364">
        <f t="shared" si="10"/>
        <v>0</v>
      </c>
      <c r="Q69" s="364">
        <f t="shared" si="10"/>
        <v>0</v>
      </c>
      <c r="R69" s="364">
        <f t="shared" si="10"/>
        <v>0</v>
      </c>
      <c r="S69" s="364">
        <f t="shared" si="10"/>
        <v>0</v>
      </c>
      <c r="T69" s="364">
        <f t="shared" si="10"/>
        <v>0</v>
      </c>
      <c r="U69" s="364">
        <f t="shared" si="10"/>
        <v>0</v>
      </c>
      <c r="V69" s="364">
        <f t="shared" si="10"/>
        <v>0</v>
      </c>
      <c r="W69" s="364">
        <f>W71+W73+W75+W77</f>
        <v>0</v>
      </c>
      <c r="X69" s="364">
        <f t="shared" si="10"/>
        <v>0</v>
      </c>
      <c r="Y69" s="364">
        <f t="shared" si="10"/>
        <v>0</v>
      </c>
      <c r="Z69" s="364">
        <f t="shared" si="10"/>
        <v>0</v>
      </c>
      <c r="AA69" s="237">
        <f t="shared" si="10"/>
        <v>0</v>
      </c>
      <c r="AB69" s="364">
        <f t="shared" si="10"/>
        <v>0</v>
      </c>
    </row>
    <row r="70" spans="1:28" ht="13.5" thickBot="1">
      <c r="A70" s="20"/>
      <c r="B70" s="70" t="s">
        <v>58</v>
      </c>
      <c r="C70" s="26" t="s">
        <v>10</v>
      </c>
      <c r="D70" s="312">
        <f t="shared" si="10"/>
        <v>0</v>
      </c>
      <c r="E70" s="312">
        <f>E72+E74+E76+E78</f>
        <v>0</v>
      </c>
      <c r="F70" s="312">
        <f t="shared" si="10"/>
        <v>0</v>
      </c>
      <c r="G70" s="312">
        <f t="shared" si="10"/>
        <v>0</v>
      </c>
      <c r="H70" s="312">
        <f t="shared" si="10"/>
        <v>0</v>
      </c>
      <c r="I70" s="312">
        <f t="shared" si="10"/>
        <v>0</v>
      </c>
      <c r="J70" s="312">
        <f t="shared" si="10"/>
        <v>0</v>
      </c>
      <c r="K70" s="312">
        <f t="shared" si="10"/>
        <v>0</v>
      </c>
      <c r="L70" s="312">
        <f t="shared" si="10"/>
        <v>0</v>
      </c>
      <c r="M70" s="312">
        <f t="shared" si="10"/>
        <v>0</v>
      </c>
      <c r="N70" s="312">
        <f t="shared" si="10"/>
        <v>0</v>
      </c>
      <c r="O70" s="312">
        <f t="shared" si="10"/>
        <v>0</v>
      </c>
      <c r="P70" s="312">
        <f t="shared" si="10"/>
        <v>0</v>
      </c>
      <c r="Q70" s="312">
        <f t="shared" si="10"/>
        <v>0</v>
      </c>
      <c r="R70" s="312">
        <f t="shared" si="10"/>
        <v>0</v>
      </c>
      <c r="S70" s="312">
        <f t="shared" si="10"/>
        <v>0</v>
      </c>
      <c r="T70" s="312">
        <f t="shared" si="10"/>
        <v>0</v>
      </c>
      <c r="U70" s="312">
        <f t="shared" si="10"/>
        <v>0</v>
      </c>
      <c r="V70" s="312">
        <f t="shared" si="10"/>
        <v>0</v>
      </c>
      <c r="W70" s="312">
        <f>W72+W74+W76+W78</f>
        <v>0</v>
      </c>
      <c r="X70" s="312">
        <f t="shared" si="10"/>
        <v>0</v>
      </c>
      <c r="Y70" s="312">
        <f t="shared" si="10"/>
        <v>0</v>
      </c>
      <c r="Z70" s="312">
        <f t="shared" si="10"/>
        <v>0</v>
      </c>
      <c r="AA70" s="312">
        <f t="shared" si="10"/>
        <v>0</v>
      </c>
      <c r="AB70" s="312">
        <f t="shared" si="10"/>
        <v>0</v>
      </c>
    </row>
    <row r="71" spans="1:28" ht="12.75">
      <c r="A71" s="24" t="s">
        <v>257</v>
      </c>
      <c r="B71" s="25" t="s">
        <v>65</v>
      </c>
      <c r="C71" s="27" t="s">
        <v>66</v>
      </c>
      <c r="D71" s="321">
        <f aca="true" t="shared" si="11" ref="D71:D82">F71+H71+K71+M71+P71+Q71+W71+X71</f>
        <v>0</v>
      </c>
      <c r="E71" s="321">
        <f aca="true" t="shared" si="12" ref="E71:E82">F71+H71</f>
        <v>0</v>
      </c>
      <c r="F71" s="611"/>
      <c r="G71" s="254"/>
      <c r="H71" s="611"/>
      <c r="I71" s="47"/>
      <c r="J71" s="321">
        <f aca="true" t="shared" si="13" ref="J71:J82">K71+M71</f>
        <v>0</v>
      </c>
      <c r="K71" s="611"/>
      <c r="L71" s="254"/>
      <c r="M71" s="611"/>
      <c r="N71" s="47"/>
      <c r="O71" s="321">
        <f aca="true" t="shared" si="14" ref="O71:O82">P71+Q71</f>
        <v>0</v>
      </c>
      <c r="P71" s="644"/>
      <c r="Q71" s="644"/>
      <c r="R71" s="46"/>
      <c r="S71" s="321">
        <f aca="true" t="shared" si="15" ref="S71:S82">T71</f>
        <v>0</v>
      </c>
      <c r="T71" s="46"/>
      <c r="U71" s="46"/>
      <c r="V71" s="321">
        <f aca="true" t="shared" si="16" ref="V71:V82">X71+W71</f>
        <v>0</v>
      </c>
      <c r="W71" s="411"/>
      <c r="X71" s="46"/>
      <c r="Y71" s="46"/>
      <c r="Z71" s="321">
        <f aca="true" t="shared" si="17" ref="Z71:Z82">AA71</f>
        <v>0</v>
      </c>
      <c r="AA71" s="46"/>
      <c r="AB71" s="46"/>
    </row>
    <row r="72" spans="1:28" ht="12.75">
      <c r="A72" s="24"/>
      <c r="B72" s="25"/>
      <c r="C72" s="27" t="s">
        <v>10</v>
      </c>
      <c r="D72" s="302">
        <f t="shared" si="11"/>
        <v>0</v>
      </c>
      <c r="E72" s="302">
        <f t="shared" si="12"/>
        <v>0</v>
      </c>
      <c r="F72" s="624"/>
      <c r="G72" s="239"/>
      <c r="H72" s="624"/>
      <c r="I72" s="29"/>
      <c r="J72" s="302">
        <f t="shared" si="13"/>
        <v>0</v>
      </c>
      <c r="K72" s="624"/>
      <c r="L72" s="239"/>
      <c r="M72" s="624"/>
      <c r="N72" s="29"/>
      <c r="O72" s="302">
        <f t="shared" si="14"/>
        <v>0</v>
      </c>
      <c r="P72" s="645"/>
      <c r="Q72" s="645"/>
      <c r="R72" s="28"/>
      <c r="S72" s="302">
        <f t="shared" si="15"/>
        <v>0</v>
      </c>
      <c r="T72" s="28"/>
      <c r="U72" s="28"/>
      <c r="V72" s="302">
        <f t="shared" si="16"/>
        <v>0</v>
      </c>
      <c r="W72" s="406"/>
      <c r="X72" s="28"/>
      <c r="Y72" s="28"/>
      <c r="Z72" s="302">
        <f t="shared" si="17"/>
        <v>0</v>
      </c>
      <c r="AA72" s="28"/>
      <c r="AB72" s="28"/>
    </row>
    <row r="73" spans="1:28" ht="12.75">
      <c r="A73" s="24" t="s">
        <v>258</v>
      </c>
      <c r="B73" s="25" t="s">
        <v>68</v>
      </c>
      <c r="C73" s="27" t="s">
        <v>20</v>
      </c>
      <c r="D73" s="321">
        <f t="shared" si="11"/>
        <v>0</v>
      </c>
      <c r="E73" s="321">
        <f t="shared" si="12"/>
        <v>0</v>
      </c>
      <c r="F73" s="611"/>
      <c r="G73" s="239"/>
      <c r="H73" s="611"/>
      <c r="I73" s="29"/>
      <c r="J73" s="321">
        <f t="shared" si="13"/>
        <v>0</v>
      </c>
      <c r="K73" s="611"/>
      <c r="L73" s="239"/>
      <c r="M73" s="611"/>
      <c r="N73" s="29"/>
      <c r="O73" s="321">
        <f t="shared" si="14"/>
        <v>0</v>
      </c>
      <c r="P73" s="645"/>
      <c r="Q73" s="645"/>
      <c r="R73" s="28"/>
      <c r="S73" s="321">
        <f t="shared" si="15"/>
        <v>0</v>
      </c>
      <c r="T73" s="28"/>
      <c r="U73" s="28"/>
      <c r="V73" s="321">
        <f t="shared" si="16"/>
        <v>0</v>
      </c>
      <c r="W73" s="410"/>
      <c r="X73" s="28"/>
      <c r="Y73" s="28"/>
      <c r="Z73" s="321">
        <f t="shared" si="17"/>
        <v>0</v>
      </c>
      <c r="AA73" s="28"/>
      <c r="AB73" s="28"/>
    </row>
    <row r="74" spans="1:28" ht="12.75">
      <c r="A74" s="24"/>
      <c r="B74" s="25"/>
      <c r="C74" s="27" t="s">
        <v>10</v>
      </c>
      <c r="D74" s="302">
        <f t="shared" si="11"/>
        <v>0</v>
      </c>
      <c r="E74" s="302">
        <f t="shared" si="12"/>
        <v>0</v>
      </c>
      <c r="F74" s="624"/>
      <c r="G74" s="239"/>
      <c r="H74" s="624"/>
      <c r="I74" s="29"/>
      <c r="J74" s="302">
        <f t="shared" si="13"/>
        <v>0</v>
      </c>
      <c r="K74" s="624"/>
      <c r="L74" s="239"/>
      <c r="M74" s="624"/>
      <c r="N74" s="29"/>
      <c r="O74" s="302">
        <f t="shared" si="14"/>
        <v>0</v>
      </c>
      <c r="P74" s="645"/>
      <c r="Q74" s="645"/>
      <c r="R74" s="28"/>
      <c r="S74" s="302">
        <f t="shared" si="15"/>
        <v>0</v>
      </c>
      <c r="T74" s="28"/>
      <c r="U74" s="28"/>
      <c r="V74" s="302">
        <f t="shared" si="16"/>
        <v>0</v>
      </c>
      <c r="W74" s="406"/>
      <c r="X74" s="28"/>
      <c r="Y74" s="28"/>
      <c r="Z74" s="302">
        <f t="shared" si="17"/>
        <v>0</v>
      </c>
      <c r="AA74" s="28"/>
      <c r="AB74" s="28"/>
    </row>
    <row r="75" spans="1:28" ht="12.75">
      <c r="A75" s="24" t="s">
        <v>259</v>
      </c>
      <c r="B75" s="25" t="s">
        <v>69</v>
      </c>
      <c r="C75" s="27" t="s">
        <v>20</v>
      </c>
      <c r="D75" s="321">
        <f t="shared" si="11"/>
        <v>0</v>
      </c>
      <c r="E75" s="321">
        <f t="shared" si="12"/>
        <v>0</v>
      </c>
      <c r="F75" s="611"/>
      <c r="G75" s="239"/>
      <c r="H75" s="611"/>
      <c r="I75" s="29"/>
      <c r="J75" s="321">
        <f t="shared" si="13"/>
        <v>0</v>
      </c>
      <c r="K75" s="611"/>
      <c r="L75" s="239"/>
      <c r="M75" s="611"/>
      <c r="N75" s="29"/>
      <c r="O75" s="321">
        <f t="shared" si="14"/>
        <v>0</v>
      </c>
      <c r="P75" s="645"/>
      <c r="Q75" s="645"/>
      <c r="R75" s="28"/>
      <c r="S75" s="321">
        <f t="shared" si="15"/>
        <v>0</v>
      </c>
      <c r="T75" s="28"/>
      <c r="U75" s="28"/>
      <c r="V75" s="321">
        <f t="shared" si="16"/>
        <v>0</v>
      </c>
      <c r="W75" s="410"/>
      <c r="X75" s="28"/>
      <c r="Y75" s="28"/>
      <c r="Z75" s="321">
        <f t="shared" si="17"/>
        <v>0</v>
      </c>
      <c r="AA75" s="28"/>
      <c r="AB75" s="28"/>
    </row>
    <row r="76" spans="1:28" ht="12.75">
      <c r="A76" s="24"/>
      <c r="B76" s="25"/>
      <c r="C76" s="27" t="s">
        <v>10</v>
      </c>
      <c r="D76" s="302">
        <f t="shared" si="11"/>
        <v>0</v>
      </c>
      <c r="E76" s="302">
        <f t="shared" si="12"/>
        <v>0</v>
      </c>
      <c r="F76" s="624"/>
      <c r="G76" s="239"/>
      <c r="H76" s="624"/>
      <c r="I76" s="29"/>
      <c r="J76" s="302">
        <f t="shared" si="13"/>
        <v>0</v>
      </c>
      <c r="K76" s="624"/>
      <c r="L76" s="239"/>
      <c r="M76" s="624"/>
      <c r="N76" s="29"/>
      <c r="O76" s="302">
        <f t="shared" si="14"/>
        <v>0</v>
      </c>
      <c r="P76" s="645"/>
      <c r="Q76" s="645"/>
      <c r="R76" s="28"/>
      <c r="S76" s="302">
        <f t="shared" si="15"/>
        <v>0</v>
      </c>
      <c r="T76" s="28"/>
      <c r="U76" s="28"/>
      <c r="V76" s="302">
        <f t="shared" si="16"/>
        <v>0</v>
      </c>
      <c r="W76" s="406"/>
      <c r="X76" s="28"/>
      <c r="Y76" s="28"/>
      <c r="Z76" s="302">
        <f t="shared" si="17"/>
        <v>0</v>
      </c>
      <c r="AA76" s="28"/>
      <c r="AB76" s="28"/>
    </row>
    <row r="77" spans="1:28" ht="12.75">
      <c r="A77" s="24" t="s">
        <v>260</v>
      </c>
      <c r="B77" s="25" t="s">
        <v>70</v>
      </c>
      <c r="C77" s="27" t="s">
        <v>20</v>
      </c>
      <c r="D77" s="321">
        <f t="shared" si="11"/>
        <v>0</v>
      </c>
      <c r="E77" s="321">
        <f t="shared" si="12"/>
        <v>0</v>
      </c>
      <c r="F77" s="611"/>
      <c r="G77" s="239"/>
      <c r="H77" s="611"/>
      <c r="I77" s="29"/>
      <c r="J77" s="321">
        <f t="shared" si="13"/>
        <v>0</v>
      </c>
      <c r="K77" s="611"/>
      <c r="L77" s="239"/>
      <c r="M77" s="611"/>
      <c r="N77" s="29"/>
      <c r="O77" s="321">
        <f t="shared" si="14"/>
        <v>0</v>
      </c>
      <c r="P77" s="645"/>
      <c r="Q77" s="645"/>
      <c r="R77" s="28"/>
      <c r="S77" s="321">
        <f t="shared" si="15"/>
        <v>0</v>
      </c>
      <c r="T77" s="28"/>
      <c r="U77" s="28"/>
      <c r="V77" s="321">
        <f t="shared" si="16"/>
        <v>0</v>
      </c>
      <c r="W77" s="410"/>
      <c r="X77" s="28"/>
      <c r="Y77" s="28"/>
      <c r="Z77" s="321">
        <f t="shared" si="17"/>
        <v>0</v>
      </c>
      <c r="AA77" s="28"/>
      <c r="AB77" s="28"/>
    </row>
    <row r="78" spans="1:28" ht="13.5" thickBot="1">
      <c r="A78" s="30"/>
      <c r="B78" s="31"/>
      <c r="C78" s="32" t="s">
        <v>10</v>
      </c>
      <c r="D78" s="299">
        <f t="shared" si="11"/>
        <v>0</v>
      </c>
      <c r="E78" s="299">
        <f t="shared" si="12"/>
        <v>0</v>
      </c>
      <c r="F78" s="616"/>
      <c r="G78" s="242"/>
      <c r="H78" s="616"/>
      <c r="I78" s="34"/>
      <c r="J78" s="299">
        <f t="shared" si="13"/>
        <v>0</v>
      </c>
      <c r="K78" s="616"/>
      <c r="L78" s="242"/>
      <c r="M78" s="616"/>
      <c r="N78" s="34"/>
      <c r="O78" s="299">
        <f t="shared" si="14"/>
        <v>0</v>
      </c>
      <c r="P78" s="643"/>
      <c r="Q78" s="643"/>
      <c r="R78" s="33"/>
      <c r="S78" s="299">
        <f t="shared" si="15"/>
        <v>0</v>
      </c>
      <c r="T78" s="33"/>
      <c r="U78" s="33"/>
      <c r="V78" s="299">
        <f t="shared" si="16"/>
        <v>0</v>
      </c>
      <c r="W78" s="377"/>
      <c r="X78" s="33"/>
      <c r="Y78" s="33"/>
      <c r="Z78" s="299">
        <f t="shared" si="17"/>
        <v>0</v>
      </c>
      <c r="AA78" s="33"/>
      <c r="AB78" s="33"/>
    </row>
    <row r="79" spans="1:28" ht="12.75">
      <c r="A79" s="277" t="s">
        <v>78</v>
      </c>
      <c r="B79" s="278" t="s">
        <v>72</v>
      </c>
      <c r="C79" s="279" t="s">
        <v>34</v>
      </c>
      <c r="D79" s="365">
        <f t="shared" si="11"/>
        <v>0</v>
      </c>
      <c r="E79" s="365">
        <f t="shared" si="12"/>
        <v>0</v>
      </c>
      <c r="F79" s="627"/>
      <c r="G79" s="250"/>
      <c r="H79" s="627"/>
      <c r="I79" s="44"/>
      <c r="J79" s="365">
        <f t="shared" si="13"/>
        <v>0</v>
      </c>
      <c r="K79" s="627"/>
      <c r="L79" s="250"/>
      <c r="M79" s="627"/>
      <c r="N79" s="44"/>
      <c r="O79" s="365">
        <f t="shared" si="14"/>
        <v>0</v>
      </c>
      <c r="P79" s="642"/>
      <c r="Q79" s="642"/>
      <c r="R79" s="48"/>
      <c r="S79" s="365">
        <f t="shared" si="15"/>
        <v>0</v>
      </c>
      <c r="T79" s="48"/>
      <c r="U79" s="48"/>
      <c r="V79" s="365">
        <f t="shared" si="16"/>
        <v>0</v>
      </c>
      <c r="W79" s="413"/>
      <c r="X79" s="48"/>
      <c r="Y79" s="48"/>
      <c r="Z79" s="365">
        <f t="shared" si="17"/>
        <v>0</v>
      </c>
      <c r="AA79" s="48"/>
      <c r="AB79" s="49"/>
    </row>
    <row r="80" spans="1:28" ht="13.5" thickBot="1">
      <c r="A80" s="30"/>
      <c r="B80" s="31"/>
      <c r="C80" s="160" t="s">
        <v>10</v>
      </c>
      <c r="D80" s="299">
        <f t="shared" si="11"/>
        <v>0</v>
      </c>
      <c r="E80" s="299">
        <f t="shared" si="12"/>
        <v>0</v>
      </c>
      <c r="F80" s="616"/>
      <c r="G80" s="242"/>
      <c r="H80" s="616"/>
      <c r="I80" s="33"/>
      <c r="J80" s="299">
        <f t="shared" si="13"/>
        <v>0</v>
      </c>
      <c r="K80" s="616"/>
      <c r="L80" s="242"/>
      <c r="M80" s="616"/>
      <c r="N80" s="33"/>
      <c r="O80" s="299">
        <f t="shared" si="14"/>
        <v>0</v>
      </c>
      <c r="P80" s="643"/>
      <c r="Q80" s="643"/>
      <c r="R80" s="33"/>
      <c r="S80" s="299">
        <f t="shared" si="15"/>
        <v>0</v>
      </c>
      <c r="T80" s="33"/>
      <c r="U80" s="33"/>
      <c r="V80" s="299">
        <f t="shared" si="16"/>
        <v>0</v>
      </c>
      <c r="W80" s="377"/>
      <c r="X80" s="33"/>
      <c r="Y80" s="33"/>
      <c r="Z80" s="299">
        <f t="shared" si="17"/>
        <v>0</v>
      </c>
      <c r="AA80" s="33"/>
      <c r="AB80" s="34"/>
    </row>
    <row r="81" spans="1:28" ht="12.75">
      <c r="A81" s="41" t="s">
        <v>261</v>
      </c>
      <c r="B81" s="42" t="s">
        <v>74</v>
      </c>
      <c r="C81" s="43" t="s">
        <v>34</v>
      </c>
      <c r="D81" s="362">
        <f t="shared" si="11"/>
        <v>15</v>
      </c>
      <c r="E81" s="362">
        <f t="shared" si="12"/>
        <v>15</v>
      </c>
      <c r="F81" s="622">
        <v>15</v>
      </c>
      <c r="G81" s="248"/>
      <c r="H81" s="622"/>
      <c r="I81" s="45"/>
      <c r="J81" s="362">
        <f t="shared" si="13"/>
        <v>0</v>
      </c>
      <c r="K81" s="622"/>
      <c r="L81" s="248"/>
      <c r="M81" s="622"/>
      <c r="N81" s="45"/>
      <c r="O81" s="362">
        <f t="shared" si="14"/>
        <v>0</v>
      </c>
      <c r="P81" s="646"/>
      <c r="Q81" s="646"/>
      <c r="R81" s="44"/>
      <c r="S81" s="362">
        <f t="shared" si="15"/>
        <v>0</v>
      </c>
      <c r="T81" s="44"/>
      <c r="U81" s="44"/>
      <c r="V81" s="362">
        <f t="shared" si="16"/>
        <v>0</v>
      </c>
      <c r="W81" s="415"/>
      <c r="X81" s="44"/>
      <c r="Y81" s="45"/>
      <c r="Z81" s="362">
        <f t="shared" si="17"/>
        <v>0</v>
      </c>
      <c r="AA81" s="44"/>
      <c r="AB81" s="45"/>
    </row>
    <row r="82" spans="1:28" ht="13.5" thickBot="1">
      <c r="A82" s="30"/>
      <c r="B82" s="54" t="s">
        <v>75</v>
      </c>
      <c r="C82" s="32" t="s">
        <v>10</v>
      </c>
      <c r="D82" s="302">
        <f t="shared" si="11"/>
        <v>7.56</v>
      </c>
      <c r="E82" s="302">
        <f t="shared" si="12"/>
        <v>7.56</v>
      </c>
      <c r="F82" s="624">
        <v>7.56</v>
      </c>
      <c r="G82" s="243"/>
      <c r="H82" s="624"/>
      <c r="I82" s="34"/>
      <c r="J82" s="302">
        <f t="shared" si="13"/>
        <v>0</v>
      </c>
      <c r="K82" s="624"/>
      <c r="L82" s="243"/>
      <c r="M82" s="624"/>
      <c r="N82" s="34"/>
      <c r="O82" s="302">
        <f t="shared" si="14"/>
        <v>0</v>
      </c>
      <c r="P82" s="643"/>
      <c r="Q82" s="643"/>
      <c r="R82" s="33"/>
      <c r="S82" s="302">
        <f t="shared" si="15"/>
        <v>0</v>
      </c>
      <c r="T82" s="33"/>
      <c r="U82" s="33"/>
      <c r="V82" s="302">
        <f t="shared" si="16"/>
        <v>0</v>
      </c>
      <c r="W82" s="376"/>
      <c r="X82" s="33"/>
      <c r="Y82" s="34"/>
      <c r="Z82" s="302">
        <f t="shared" si="17"/>
        <v>0</v>
      </c>
      <c r="AA82" s="33"/>
      <c r="AB82" s="34"/>
    </row>
    <row r="83" spans="1:28" ht="14.25" thickBot="1" thickTop="1">
      <c r="A83" s="71" t="s">
        <v>76</v>
      </c>
      <c r="B83" s="69" t="s">
        <v>77</v>
      </c>
      <c r="C83" s="72" t="s">
        <v>10</v>
      </c>
      <c r="D83" s="301">
        <f>D85+D87+D89</f>
        <v>0</v>
      </c>
      <c r="E83" s="301">
        <f aca="true" t="shared" si="18" ref="E83:AB83">E85+E87+E89</f>
        <v>0</v>
      </c>
      <c r="F83" s="301">
        <f t="shared" si="18"/>
        <v>0</v>
      </c>
      <c r="G83" s="301">
        <f t="shared" si="18"/>
        <v>0</v>
      </c>
      <c r="H83" s="301">
        <f t="shared" si="18"/>
        <v>0</v>
      </c>
      <c r="I83" s="301">
        <f t="shared" si="18"/>
        <v>0</v>
      </c>
      <c r="J83" s="301">
        <f>J85+J87+J89</f>
        <v>0</v>
      </c>
      <c r="K83" s="301">
        <f>K85+K87+K89</f>
        <v>0</v>
      </c>
      <c r="L83" s="301">
        <f>L85+L87+L89</f>
        <v>0</v>
      </c>
      <c r="M83" s="301">
        <f>M85+M87+M89</f>
        <v>0</v>
      </c>
      <c r="N83" s="301">
        <f>N85+N87+N89</f>
        <v>0</v>
      </c>
      <c r="O83" s="301">
        <f t="shared" si="18"/>
        <v>0</v>
      </c>
      <c r="P83" s="301">
        <f t="shared" si="18"/>
        <v>0</v>
      </c>
      <c r="Q83" s="301">
        <f t="shared" si="18"/>
        <v>0</v>
      </c>
      <c r="R83" s="301">
        <f t="shared" si="18"/>
        <v>0</v>
      </c>
      <c r="S83" s="301">
        <f>S85+S87+S89</f>
        <v>0</v>
      </c>
      <c r="T83" s="301">
        <f>T85+T87+T89</f>
        <v>0</v>
      </c>
      <c r="U83" s="301">
        <f>U85+U87+U89</f>
        <v>0</v>
      </c>
      <c r="V83" s="301">
        <f t="shared" si="18"/>
        <v>0</v>
      </c>
      <c r="W83" s="301">
        <f>W85+W87+W89</f>
        <v>0</v>
      </c>
      <c r="X83" s="301">
        <f t="shared" si="18"/>
        <v>0</v>
      </c>
      <c r="Y83" s="301">
        <f t="shared" si="18"/>
        <v>0</v>
      </c>
      <c r="Z83" s="301">
        <f t="shared" si="18"/>
        <v>0</v>
      </c>
      <c r="AA83" s="301">
        <f t="shared" si="18"/>
        <v>0</v>
      </c>
      <c r="AB83" s="301">
        <f t="shared" si="18"/>
        <v>0</v>
      </c>
    </row>
    <row r="84" spans="1:28" ht="13.5" thickTop="1">
      <c r="A84" s="81">
        <v>21</v>
      </c>
      <c r="B84" s="82" t="s">
        <v>96</v>
      </c>
      <c r="C84" s="83" t="s">
        <v>20</v>
      </c>
      <c r="D84" s="344">
        <f aca="true" t="shared" si="19" ref="D84:D89">F84+H84+K84+M84+P84+Q84+W84+X84</f>
        <v>0</v>
      </c>
      <c r="E84" s="344">
        <f aca="true" t="shared" si="20" ref="E84:E89">F84+H84</f>
        <v>0</v>
      </c>
      <c r="F84" s="614"/>
      <c r="G84" s="179"/>
      <c r="H84" s="614"/>
      <c r="I84" s="84"/>
      <c r="J84" s="344">
        <f aca="true" t="shared" si="21" ref="J84:J89">K84+M84</f>
        <v>0</v>
      </c>
      <c r="K84" s="614"/>
      <c r="L84" s="179"/>
      <c r="M84" s="614"/>
      <c r="N84" s="84"/>
      <c r="O84" s="344">
        <f aca="true" t="shared" si="22" ref="O84:O89">P84+Q84</f>
        <v>0</v>
      </c>
      <c r="P84" s="644"/>
      <c r="Q84" s="644"/>
      <c r="R84" s="94"/>
      <c r="S84" s="344">
        <f aca="true" t="shared" si="23" ref="S84:S89">T84</f>
        <v>0</v>
      </c>
      <c r="T84" s="46"/>
      <c r="U84" s="94"/>
      <c r="V84" s="344">
        <f aca="true" t="shared" si="24" ref="V84:V89">X84+W84</f>
        <v>0</v>
      </c>
      <c r="W84" s="411"/>
      <c r="X84" s="85"/>
      <c r="Y84" s="84"/>
      <c r="Z84" s="344">
        <f aca="true" t="shared" si="25" ref="Z84:Z92">AA84</f>
        <v>0</v>
      </c>
      <c r="AA84" s="287"/>
      <c r="AB84" s="94"/>
    </row>
    <row r="85" spans="1:28" ht="13.5" thickBot="1">
      <c r="A85" s="86"/>
      <c r="B85" s="87" t="s">
        <v>97</v>
      </c>
      <c r="C85" s="66" t="s">
        <v>10</v>
      </c>
      <c r="D85" s="299">
        <f t="shared" si="19"/>
        <v>0</v>
      </c>
      <c r="E85" s="299">
        <f t="shared" si="20"/>
        <v>0</v>
      </c>
      <c r="F85" s="616"/>
      <c r="G85" s="271"/>
      <c r="H85" s="616"/>
      <c r="I85" s="88"/>
      <c r="J85" s="299">
        <f t="shared" si="21"/>
        <v>0</v>
      </c>
      <c r="K85" s="616"/>
      <c r="L85" s="271"/>
      <c r="M85" s="616"/>
      <c r="N85" s="88"/>
      <c r="O85" s="299">
        <f t="shared" si="22"/>
        <v>0</v>
      </c>
      <c r="P85" s="643"/>
      <c r="Q85" s="643"/>
      <c r="R85" s="67"/>
      <c r="S85" s="299">
        <f t="shared" si="23"/>
        <v>0</v>
      </c>
      <c r="T85" s="67"/>
      <c r="U85" s="67"/>
      <c r="V85" s="299">
        <f t="shared" si="24"/>
        <v>0</v>
      </c>
      <c r="W85" s="377"/>
      <c r="X85" s="86"/>
      <c r="Y85" s="88"/>
      <c r="Z85" s="299">
        <f t="shared" si="25"/>
        <v>0</v>
      </c>
      <c r="AA85" s="67"/>
      <c r="AB85" s="67"/>
    </row>
    <row r="86" spans="1:28" ht="12.75">
      <c r="A86" s="498">
        <v>22</v>
      </c>
      <c r="B86" s="499" t="s">
        <v>98</v>
      </c>
      <c r="C86" s="137" t="s">
        <v>34</v>
      </c>
      <c r="D86" s="500">
        <f t="shared" si="19"/>
        <v>0</v>
      </c>
      <c r="E86" s="500">
        <f t="shared" si="20"/>
        <v>0</v>
      </c>
      <c r="F86" s="628"/>
      <c r="G86" s="8"/>
      <c r="H86" s="628"/>
      <c r="I86" s="501"/>
      <c r="J86" s="500">
        <f t="shared" si="21"/>
        <v>0</v>
      </c>
      <c r="K86" s="628"/>
      <c r="L86" s="8"/>
      <c r="M86" s="628"/>
      <c r="N86" s="501"/>
      <c r="O86" s="500">
        <f t="shared" si="22"/>
        <v>0</v>
      </c>
      <c r="P86" s="646"/>
      <c r="Q86" s="647"/>
      <c r="R86" s="175"/>
      <c r="S86" s="500">
        <f t="shared" si="23"/>
        <v>0</v>
      </c>
      <c r="T86" s="175"/>
      <c r="U86" s="175"/>
      <c r="V86" s="500">
        <f t="shared" si="24"/>
        <v>0</v>
      </c>
      <c r="W86" s="415"/>
      <c r="X86" s="175"/>
      <c r="Y86" s="501"/>
      <c r="Z86" s="500">
        <f t="shared" si="25"/>
        <v>0</v>
      </c>
      <c r="AA86" s="175"/>
      <c r="AB86" s="501"/>
    </row>
    <row r="87" spans="1:28" ht="13.5" thickBot="1">
      <c r="A87" s="66"/>
      <c r="B87" s="502" t="s">
        <v>99</v>
      </c>
      <c r="C87" s="66" t="s">
        <v>10</v>
      </c>
      <c r="D87" s="299">
        <f t="shared" si="19"/>
        <v>0</v>
      </c>
      <c r="E87" s="299">
        <f t="shared" si="20"/>
        <v>0</v>
      </c>
      <c r="F87" s="616"/>
      <c r="G87" s="67"/>
      <c r="H87" s="616"/>
      <c r="I87" s="88"/>
      <c r="J87" s="299">
        <f t="shared" si="21"/>
        <v>0</v>
      </c>
      <c r="K87" s="616"/>
      <c r="L87" s="67"/>
      <c r="M87" s="616"/>
      <c r="N87" s="88"/>
      <c r="O87" s="299">
        <f t="shared" si="22"/>
        <v>0</v>
      </c>
      <c r="P87" s="643"/>
      <c r="Q87" s="648"/>
      <c r="R87" s="86"/>
      <c r="S87" s="299">
        <f t="shared" si="23"/>
        <v>0</v>
      </c>
      <c r="T87" s="86"/>
      <c r="U87" s="86"/>
      <c r="V87" s="299">
        <f t="shared" si="24"/>
        <v>0</v>
      </c>
      <c r="W87" s="377"/>
      <c r="X87" s="86"/>
      <c r="Y87" s="88"/>
      <c r="Z87" s="299">
        <f t="shared" si="25"/>
        <v>0</v>
      </c>
      <c r="AA87" s="86"/>
      <c r="AB87" s="88"/>
    </row>
    <row r="88" spans="1:28" ht="12.75">
      <c r="A88" s="57" t="s">
        <v>103</v>
      </c>
      <c r="B88" s="93" t="s">
        <v>100</v>
      </c>
      <c r="C88" s="83" t="s">
        <v>34</v>
      </c>
      <c r="D88" s="361">
        <f t="shared" si="19"/>
        <v>0</v>
      </c>
      <c r="E88" s="361">
        <f t="shared" si="20"/>
        <v>0</v>
      </c>
      <c r="F88" s="621"/>
      <c r="G88" s="75"/>
      <c r="H88" s="621"/>
      <c r="I88" s="102"/>
      <c r="J88" s="361">
        <f t="shared" si="21"/>
        <v>0</v>
      </c>
      <c r="K88" s="621"/>
      <c r="L88" s="75"/>
      <c r="M88" s="621"/>
      <c r="N88" s="102"/>
      <c r="O88" s="361">
        <f t="shared" si="22"/>
        <v>0</v>
      </c>
      <c r="P88" s="649"/>
      <c r="Q88" s="649"/>
      <c r="R88" s="75"/>
      <c r="S88" s="361">
        <f t="shared" si="23"/>
        <v>0</v>
      </c>
      <c r="T88" s="75"/>
      <c r="U88" s="75"/>
      <c r="V88" s="361">
        <f t="shared" si="24"/>
        <v>0</v>
      </c>
      <c r="W88" s="351"/>
      <c r="X88" s="75"/>
      <c r="Y88" s="102"/>
      <c r="Z88" s="361">
        <f t="shared" si="25"/>
        <v>0</v>
      </c>
      <c r="AA88" s="75"/>
      <c r="AB88" s="102"/>
    </row>
    <row r="89" spans="1:28" ht="13.5" thickBot="1">
      <c r="A89" s="95"/>
      <c r="B89" s="96"/>
      <c r="C89" s="97" t="s">
        <v>10</v>
      </c>
      <c r="D89" s="302">
        <f t="shared" si="19"/>
        <v>0</v>
      </c>
      <c r="E89" s="302">
        <f t="shared" si="20"/>
        <v>0</v>
      </c>
      <c r="F89" s="624"/>
      <c r="G89" s="98"/>
      <c r="H89" s="624"/>
      <c r="I89" s="99"/>
      <c r="J89" s="302">
        <f t="shared" si="21"/>
        <v>0</v>
      </c>
      <c r="K89" s="624"/>
      <c r="L89" s="98"/>
      <c r="M89" s="624"/>
      <c r="N89" s="99"/>
      <c r="O89" s="302">
        <f t="shared" si="22"/>
        <v>0</v>
      </c>
      <c r="P89" s="642"/>
      <c r="Q89" s="642"/>
      <c r="R89" s="98"/>
      <c r="S89" s="302">
        <f t="shared" si="23"/>
        <v>0</v>
      </c>
      <c r="T89" s="98"/>
      <c r="U89" s="98"/>
      <c r="V89" s="302">
        <f t="shared" si="24"/>
        <v>0</v>
      </c>
      <c r="W89" s="399"/>
      <c r="X89" s="98"/>
      <c r="Y89" s="99"/>
      <c r="Z89" s="302">
        <f t="shared" si="25"/>
        <v>0</v>
      </c>
      <c r="AA89" s="98"/>
      <c r="AB89" s="99"/>
    </row>
    <row r="90" spans="1:28" ht="128.25" thickBot="1">
      <c r="A90" s="164" t="s">
        <v>101</v>
      </c>
      <c r="B90" s="165" t="s">
        <v>102</v>
      </c>
      <c r="C90" s="166" t="s">
        <v>10</v>
      </c>
      <c r="D90" s="356">
        <f aca="true" t="shared" si="26" ref="D90:N90">D91+D92</f>
        <v>0</v>
      </c>
      <c r="E90" s="356">
        <f t="shared" si="26"/>
        <v>0</v>
      </c>
      <c r="F90" s="356">
        <f t="shared" si="26"/>
        <v>0</v>
      </c>
      <c r="G90" s="356">
        <f t="shared" si="26"/>
        <v>0</v>
      </c>
      <c r="H90" s="356">
        <f t="shared" si="26"/>
        <v>0</v>
      </c>
      <c r="I90" s="356">
        <f t="shared" si="26"/>
        <v>0</v>
      </c>
      <c r="J90" s="356">
        <f t="shared" si="26"/>
        <v>0</v>
      </c>
      <c r="K90" s="356">
        <f t="shared" si="26"/>
        <v>0</v>
      </c>
      <c r="L90" s="356">
        <f t="shared" si="26"/>
        <v>0</v>
      </c>
      <c r="M90" s="356">
        <f t="shared" si="26"/>
        <v>0</v>
      </c>
      <c r="N90" s="356">
        <f t="shared" si="26"/>
        <v>0</v>
      </c>
      <c r="O90" s="356">
        <f>O121+O91+O92</f>
        <v>0</v>
      </c>
      <c r="P90" s="356">
        <f>P121+P91+P92</f>
        <v>0</v>
      </c>
      <c r="Q90" s="356">
        <f>Q121+Q91+Q92</f>
        <v>0</v>
      </c>
      <c r="R90" s="356">
        <f>R91+R92</f>
        <v>0</v>
      </c>
      <c r="S90" s="356">
        <f>S121+S91+S92</f>
        <v>0</v>
      </c>
      <c r="T90" s="356">
        <f>T121+T91+T92</f>
        <v>0</v>
      </c>
      <c r="U90" s="356">
        <f>U91+U92</f>
        <v>0</v>
      </c>
      <c r="V90" s="356">
        <f>V121+V91+V92</f>
        <v>0</v>
      </c>
      <c r="W90" s="356">
        <f>W121+W91+W92</f>
        <v>0</v>
      </c>
      <c r="X90" s="356">
        <f>X121+X91+X92</f>
        <v>0</v>
      </c>
      <c r="Y90" s="356">
        <f>Y91+Y92</f>
        <v>0</v>
      </c>
      <c r="Z90" s="356">
        <f t="shared" si="25"/>
        <v>0</v>
      </c>
      <c r="AA90" s="356">
        <f>AA121</f>
        <v>0</v>
      </c>
      <c r="AB90" s="356">
        <f>AB91+AB92</f>
        <v>0</v>
      </c>
    </row>
    <row r="91" spans="1:28" ht="13.5" thickBot="1">
      <c r="A91" s="103" t="s">
        <v>112</v>
      </c>
      <c r="B91" s="104" t="s">
        <v>113</v>
      </c>
      <c r="C91" s="105" t="s">
        <v>10</v>
      </c>
      <c r="D91" s="357">
        <f>F91+H91+K91+M91+P91+Q91+W91+X91</f>
        <v>0</v>
      </c>
      <c r="E91" s="357">
        <f>F91+H91</f>
        <v>0</v>
      </c>
      <c r="F91" s="629"/>
      <c r="G91" s="227"/>
      <c r="H91" s="629"/>
      <c r="I91" s="8"/>
      <c r="J91" s="357">
        <f>K91+M91</f>
        <v>0</v>
      </c>
      <c r="K91" s="629"/>
      <c r="L91" s="227"/>
      <c r="M91" s="629"/>
      <c r="N91" s="8"/>
      <c r="O91" s="357">
        <f>P91+Q91</f>
        <v>0</v>
      </c>
      <c r="P91" s="644"/>
      <c r="Q91" s="646"/>
      <c r="R91" s="8"/>
      <c r="S91" s="357">
        <f>T91</f>
        <v>0</v>
      </c>
      <c r="T91" s="94"/>
      <c r="U91" s="8"/>
      <c r="V91" s="357">
        <f>X91+W91</f>
        <v>0</v>
      </c>
      <c r="W91" s="403"/>
      <c r="X91" s="94"/>
      <c r="Y91" s="7"/>
      <c r="Z91" s="357">
        <f t="shared" si="25"/>
        <v>0</v>
      </c>
      <c r="AA91" s="94"/>
      <c r="AB91" s="138"/>
    </row>
    <row r="92" spans="1:28" ht="13.5" thickBot="1">
      <c r="A92" s="106" t="s">
        <v>114</v>
      </c>
      <c r="B92" s="51" t="s">
        <v>115</v>
      </c>
      <c r="C92" s="97" t="s">
        <v>10</v>
      </c>
      <c r="D92" s="355">
        <f>F92+H92+K92+M92+P92+Q92+W92+X92</f>
        <v>0</v>
      </c>
      <c r="E92" s="355">
        <f>F92+H92</f>
        <v>0</v>
      </c>
      <c r="F92" s="623"/>
      <c r="G92" s="227"/>
      <c r="H92" s="623"/>
      <c r="I92" s="108"/>
      <c r="J92" s="355">
        <f>K92+M92</f>
        <v>0</v>
      </c>
      <c r="K92" s="623"/>
      <c r="L92" s="227"/>
      <c r="M92" s="623"/>
      <c r="N92" s="108"/>
      <c r="O92" s="355">
        <f>P92+Q92</f>
        <v>0</v>
      </c>
      <c r="P92" s="650"/>
      <c r="Q92" s="650"/>
      <c r="R92" s="108"/>
      <c r="S92" s="355">
        <f>T92</f>
        <v>0</v>
      </c>
      <c r="T92" s="108"/>
      <c r="U92" s="108"/>
      <c r="V92" s="355">
        <f>X92+W92</f>
        <v>0</v>
      </c>
      <c r="W92" s="404"/>
      <c r="X92" s="108"/>
      <c r="Y92" s="6"/>
      <c r="Z92" s="355">
        <f t="shared" si="25"/>
        <v>0</v>
      </c>
      <c r="AA92" s="108"/>
      <c r="AB92" s="140"/>
    </row>
    <row r="93" spans="1:28" ht="13.5" thickBot="1">
      <c r="A93" s="109" t="s">
        <v>262</v>
      </c>
      <c r="B93" s="110" t="s">
        <v>116</v>
      </c>
      <c r="C93" s="111" t="s">
        <v>10</v>
      </c>
      <c r="D93" s="310">
        <f>F93+H93+K93+M93+P93+Q93+W93+X93</f>
        <v>12</v>
      </c>
      <c r="E93" s="310">
        <f>F93+H93</f>
        <v>12</v>
      </c>
      <c r="F93" s="629">
        <v>12</v>
      </c>
      <c r="G93" s="310"/>
      <c r="H93" s="629"/>
      <c r="I93" s="310"/>
      <c r="J93" s="310">
        <f>K93+M93</f>
        <v>0</v>
      </c>
      <c r="K93" s="629"/>
      <c r="L93" s="310"/>
      <c r="M93" s="629"/>
      <c r="N93" s="310"/>
      <c r="O93" s="310">
        <f>P93+Q93</f>
        <v>0</v>
      </c>
      <c r="P93" s="629"/>
      <c r="Q93" s="629"/>
      <c r="R93" s="310"/>
      <c r="S93" s="310">
        <f>T93+AJ93+BC93+BF93+BI93+BL93</f>
        <v>0</v>
      </c>
      <c r="T93" s="310"/>
      <c r="U93" s="310"/>
      <c r="V93" s="310">
        <f>X93+W93</f>
        <v>0</v>
      </c>
      <c r="W93" s="310"/>
      <c r="X93" s="310"/>
      <c r="Y93" s="310"/>
      <c r="Z93" s="310">
        <f>AA93+AM93+BF93+BI93+BL93+BO93</f>
        <v>0</v>
      </c>
      <c r="AA93" s="310"/>
      <c r="AB93" s="310"/>
    </row>
    <row r="94" spans="1:28" ht="13.5" thickBot="1">
      <c r="A94" s="172"/>
      <c r="B94" s="173" t="s">
        <v>117</v>
      </c>
      <c r="C94" s="111" t="s">
        <v>10</v>
      </c>
      <c r="D94" s="174">
        <f aca="true" t="shared" si="27" ref="D94:AB94">D93+D90+D83+D68+D18</f>
        <v>172.7</v>
      </c>
      <c r="E94" s="174">
        <f t="shared" si="27"/>
        <v>172.7</v>
      </c>
      <c r="F94" s="174">
        <f t="shared" si="27"/>
        <v>172.7</v>
      </c>
      <c r="G94" s="174">
        <f t="shared" si="27"/>
        <v>0</v>
      </c>
      <c r="H94" s="174">
        <f t="shared" si="27"/>
        <v>0</v>
      </c>
      <c r="I94" s="174">
        <f t="shared" si="27"/>
        <v>0</v>
      </c>
      <c r="J94" s="174">
        <f t="shared" si="27"/>
        <v>0</v>
      </c>
      <c r="K94" s="174">
        <f t="shared" si="27"/>
        <v>0</v>
      </c>
      <c r="L94" s="174">
        <f t="shared" si="27"/>
        <v>0</v>
      </c>
      <c r="M94" s="174">
        <f t="shared" si="27"/>
        <v>0</v>
      </c>
      <c r="N94" s="174">
        <f t="shared" si="27"/>
        <v>0</v>
      </c>
      <c r="O94" s="174">
        <f t="shared" si="27"/>
        <v>0</v>
      </c>
      <c r="P94" s="174">
        <f t="shared" si="27"/>
        <v>0</v>
      </c>
      <c r="Q94" s="174">
        <f t="shared" si="27"/>
        <v>0</v>
      </c>
      <c r="R94" s="174">
        <f t="shared" si="27"/>
        <v>0</v>
      </c>
      <c r="S94" s="174">
        <f t="shared" si="27"/>
        <v>0</v>
      </c>
      <c r="T94" s="174">
        <f t="shared" si="27"/>
        <v>0</v>
      </c>
      <c r="U94" s="174">
        <f t="shared" si="27"/>
        <v>0</v>
      </c>
      <c r="V94" s="174">
        <f t="shared" si="27"/>
        <v>0</v>
      </c>
      <c r="W94" s="174">
        <f t="shared" si="27"/>
        <v>0</v>
      </c>
      <c r="X94" s="174">
        <f t="shared" si="27"/>
        <v>0</v>
      </c>
      <c r="Y94" s="174">
        <f t="shared" si="27"/>
        <v>0</v>
      </c>
      <c r="Z94" s="174">
        <f t="shared" si="27"/>
        <v>0</v>
      </c>
      <c r="AA94" s="174">
        <f t="shared" si="27"/>
        <v>0</v>
      </c>
      <c r="AB94" s="174">
        <f t="shared" si="27"/>
        <v>0</v>
      </c>
    </row>
    <row r="95" spans="1:28" ht="13.5" thickBot="1">
      <c r="A95" s="112"/>
      <c r="B95" s="113"/>
      <c r="C95" s="114"/>
      <c r="D95" s="358"/>
      <c r="E95" s="358"/>
      <c r="F95" s="358"/>
      <c r="G95" s="228"/>
      <c r="H95" s="358"/>
      <c r="I95" s="114"/>
      <c r="J95" s="358"/>
      <c r="K95" s="682"/>
      <c r="L95" s="228"/>
      <c r="M95" s="358"/>
      <c r="N95" s="114"/>
      <c r="O95" s="358"/>
      <c r="P95" s="114"/>
      <c r="Q95" s="114"/>
      <c r="R95" s="114"/>
      <c r="S95" s="358"/>
      <c r="T95" s="114"/>
      <c r="U95" s="114"/>
      <c r="V95" s="358"/>
      <c r="W95" s="358"/>
      <c r="X95" s="114"/>
      <c r="Y95" s="114"/>
      <c r="Z95" s="358"/>
      <c r="AA95" s="114"/>
      <c r="AB95" s="114"/>
    </row>
    <row r="96" spans="1:28" ht="12.75">
      <c r="A96" s="116" t="s">
        <v>118</v>
      </c>
      <c r="B96" s="82" t="s">
        <v>119</v>
      </c>
      <c r="C96" s="83" t="s">
        <v>34</v>
      </c>
      <c r="D96" s="366">
        <f>F96+H96+X96+AA96+K96+M96+O96</f>
        <v>0</v>
      </c>
      <c r="E96" s="366">
        <f aca="true" t="shared" si="28" ref="E96:E150">F96+H96</f>
        <v>0</v>
      </c>
      <c r="F96" s="622"/>
      <c r="G96" s="94"/>
      <c r="H96" s="622"/>
      <c r="I96" s="178"/>
      <c r="J96" s="366">
        <f aca="true" t="shared" si="29" ref="J96:J150">K96+M96</f>
        <v>0</v>
      </c>
      <c r="K96" s="622"/>
      <c r="L96" s="94"/>
      <c r="M96" s="622"/>
      <c r="N96" s="178"/>
      <c r="O96" s="366">
        <f aca="true" t="shared" si="30" ref="O96:O132">P96+Q96</f>
        <v>0</v>
      </c>
      <c r="P96" s="651"/>
      <c r="Q96" s="651"/>
      <c r="R96" s="178"/>
      <c r="S96" s="366"/>
      <c r="T96" s="178"/>
      <c r="U96" s="178"/>
      <c r="V96" s="366">
        <f aca="true" t="shared" si="31" ref="V96:V132">X96+W96</f>
        <v>0</v>
      </c>
      <c r="W96" s="375"/>
      <c r="X96" s="85"/>
      <c r="Y96" s="94"/>
      <c r="Z96" s="366">
        <f>AA96</f>
        <v>0</v>
      </c>
      <c r="AA96" s="94"/>
      <c r="AB96" s="94"/>
    </row>
    <row r="97" spans="1:28" ht="13.5" thickBot="1">
      <c r="A97" s="117"/>
      <c r="B97" s="118" t="s">
        <v>120</v>
      </c>
      <c r="C97" s="79" t="s">
        <v>10</v>
      </c>
      <c r="D97" s="313">
        <f aca="true" t="shared" si="32" ref="D97:D150">F97+H97+X97+AA97+K97+M97+O97</f>
        <v>0</v>
      </c>
      <c r="E97" s="313">
        <f t="shared" si="28"/>
        <v>0</v>
      </c>
      <c r="F97" s="616"/>
      <c r="G97" s="92"/>
      <c r="H97" s="616"/>
      <c r="I97" s="99"/>
      <c r="J97" s="313">
        <f t="shared" si="29"/>
        <v>0</v>
      </c>
      <c r="K97" s="616"/>
      <c r="L97" s="92"/>
      <c r="M97" s="616"/>
      <c r="N97" s="99"/>
      <c r="O97" s="313">
        <f t="shared" si="30"/>
        <v>0</v>
      </c>
      <c r="P97" s="652"/>
      <c r="Q97" s="652"/>
      <c r="R97" s="99"/>
      <c r="S97" s="313"/>
      <c r="T97" s="99"/>
      <c r="U97" s="99"/>
      <c r="V97" s="313">
        <f t="shared" si="31"/>
        <v>0</v>
      </c>
      <c r="W97" s="399"/>
      <c r="X97" s="119"/>
      <c r="Y97" s="98"/>
      <c r="Z97" s="313">
        <f>AA97</f>
        <v>0</v>
      </c>
      <c r="AA97" s="98"/>
      <c r="AB97" s="98"/>
    </row>
    <row r="98" spans="1:28" ht="12.75">
      <c r="A98" s="57" t="s">
        <v>18</v>
      </c>
      <c r="B98" s="82" t="s">
        <v>121</v>
      </c>
      <c r="C98" s="83" t="s">
        <v>34</v>
      </c>
      <c r="D98" s="366">
        <f t="shared" si="32"/>
        <v>0</v>
      </c>
      <c r="E98" s="366">
        <f t="shared" si="28"/>
        <v>0</v>
      </c>
      <c r="F98" s="622"/>
      <c r="G98" s="223"/>
      <c r="H98" s="622"/>
      <c r="I98" s="94"/>
      <c r="J98" s="366">
        <f t="shared" si="29"/>
        <v>0</v>
      </c>
      <c r="K98" s="622"/>
      <c r="L98" s="223"/>
      <c r="M98" s="622"/>
      <c r="N98" s="94"/>
      <c r="O98" s="366">
        <f t="shared" si="30"/>
        <v>0</v>
      </c>
      <c r="P98" s="644"/>
      <c r="Q98" s="644"/>
      <c r="R98" s="94"/>
      <c r="S98" s="366"/>
      <c r="T98" s="94"/>
      <c r="U98" s="94"/>
      <c r="V98" s="366">
        <f t="shared" si="31"/>
        <v>0</v>
      </c>
      <c r="W98" s="375"/>
      <c r="X98" s="85"/>
      <c r="Y98" s="85"/>
      <c r="Z98" s="366"/>
      <c r="AA98" s="94"/>
      <c r="AB98" s="85"/>
    </row>
    <row r="99" spans="1:28" ht="13.5" thickBot="1">
      <c r="A99" s="124"/>
      <c r="B99" s="80"/>
      <c r="C99" s="79" t="s">
        <v>10</v>
      </c>
      <c r="D99" s="313">
        <f t="shared" si="32"/>
        <v>0</v>
      </c>
      <c r="E99" s="313">
        <f t="shared" si="28"/>
        <v>0</v>
      </c>
      <c r="F99" s="616"/>
      <c r="G99" s="98"/>
      <c r="H99" s="616"/>
      <c r="I99" s="163"/>
      <c r="J99" s="313">
        <f t="shared" si="29"/>
        <v>0</v>
      </c>
      <c r="K99" s="616"/>
      <c r="L99" s="98"/>
      <c r="M99" s="616"/>
      <c r="N99" s="163"/>
      <c r="O99" s="313">
        <f t="shared" si="30"/>
        <v>0</v>
      </c>
      <c r="P99" s="653"/>
      <c r="Q99" s="653"/>
      <c r="R99" s="163"/>
      <c r="S99" s="313"/>
      <c r="T99" s="163"/>
      <c r="U99" s="163"/>
      <c r="V99" s="313">
        <f t="shared" si="31"/>
        <v>0</v>
      </c>
      <c r="W99" s="377"/>
      <c r="X99" s="78"/>
      <c r="Y99" s="78"/>
      <c r="Z99" s="313"/>
      <c r="AA99" s="163"/>
      <c r="AB99" s="78"/>
    </row>
    <row r="100" spans="1:28" ht="12.75">
      <c r="A100" s="57" t="s">
        <v>22</v>
      </c>
      <c r="B100" s="82" t="s">
        <v>122</v>
      </c>
      <c r="C100" s="83" t="s">
        <v>34</v>
      </c>
      <c r="D100" s="363">
        <f t="shared" si="32"/>
        <v>0</v>
      </c>
      <c r="E100" s="363">
        <f t="shared" si="28"/>
        <v>0</v>
      </c>
      <c r="F100" s="621"/>
      <c r="G100" s="225"/>
      <c r="H100" s="621"/>
      <c r="I100" s="94"/>
      <c r="J100" s="363">
        <f t="shared" si="29"/>
        <v>0</v>
      </c>
      <c r="K100" s="621"/>
      <c r="L100" s="225"/>
      <c r="M100" s="621"/>
      <c r="N100" s="94"/>
      <c r="O100" s="363">
        <f t="shared" si="30"/>
        <v>0</v>
      </c>
      <c r="P100" s="644"/>
      <c r="Q100" s="644"/>
      <c r="R100" s="94"/>
      <c r="S100" s="363"/>
      <c r="T100" s="94"/>
      <c r="U100" s="94"/>
      <c r="V100" s="363">
        <f t="shared" si="31"/>
        <v>0</v>
      </c>
      <c r="W100" s="351"/>
      <c r="X100" s="85"/>
      <c r="Y100" s="85"/>
      <c r="Z100" s="363"/>
      <c r="AA100" s="94"/>
      <c r="AB100" s="85"/>
    </row>
    <row r="101" spans="1:28" ht="13.5" thickBot="1">
      <c r="A101" s="64"/>
      <c r="B101" s="88"/>
      <c r="C101" s="66" t="s">
        <v>10</v>
      </c>
      <c r="D101" s="354">
        <f t="shared" si="32"/>
        <v>0</v>
      </c>
      <c r="E101" s="354">
        <f t="shared" si="28"/>
        <v>0</v>
      </c>
      <c r="F101" s="615"/>
      <c r="G101" s="229"/>
      <c r="H101" s="615"/>
      <c r="I101" s="67"/>
      <c r="J101" s="354">
        <f t="shared" si="29"/>
        <v>0</v>
      </c>
      <c r="K101" s="615"/>
      <c r="L101" s="229"/>
      <c r="M101" s="615"/>
      <c r="N101" s="67"/>
      <c r="O101" s="354">
        <f t="shared" si="30"/>
        <v>0</v>
      </c>
      <c r="P101" s="643"/>
      <c r="Q101" s="643"/>
      <c r="R101" s="67"/>
      <c r="S101" s="354"/>
      <c r="T101" s="67"/>
      <c r="U101" s="67"/>
      <c r="V101" s="354">
        <f t="shared" si="31"/>
        <v>0</v>
      </c>
      <c r="W101" s="376"/>
      <c r="X101" s="86"/>
      <c r="Y101" s="86"/>
      <c r="Z101" s="354"/>
      <c r="AA101" s="67"/>
      <c r="AB101" s="86"/>
    </row>
    <row r="102" spans="1:28" ht="12.75">
      <c r="A102" s="73" t="s">
        <v>24</v>
      </c>
      <c r="B102" s="120" t="s">
        <v>123</v>
      </c>
      <c r="C102" s="89" t="s">
        <v>12</v>
      </c>
      <c r="D102" s="364">
        <f t="shared" si="32"/>
        <v>0</v>
      </c>
      <c r="E102" s="364">
        <f t="shared" si="28"/>
        <v>0</v>
      </c>
      <c r="F102" s="610"/>
      <c r="G102" s="94"/>
      <c r="H102" s="610"/>
      <c r="I102" s="102"/>
      <c r="J102" s="364">
        <f t="shared" si="29"/>
        <v>0</v>
      </c>
      <c r="K102" s="610"/>
      <c r="L102" s="94"/>
      <c r="M102" s="610"/>
      <c r="N102" s="102"/>
      <c r="O102" s="364">
        <f t="shared" si="30"/>
        <v>0</v>
      </c>
      <c r="P102" s="654"/>
      <c r="Q102" s="654"/>
      <c r="R102" s="102"/>
      <c r="S102" s="364"/>
      <c r="T102" s="102"/>
      <c r="U102" s="102"/>
      <c r="V102" s="364">
        <f t="shared" si="31"/>
        <v>0</v>
      </c>
      <c r="W102" s="400"/>
      <c r="X102" s="121"/>
      <c r="Y102" s="121"/>
      <c r="Z102" s="364"/>
      <c r="AA102" s="75"/>
      <c r="AB102" s="121"/>
    </row>
    <row r="103" spans="1:28" ht="13.5" thickBot="1">
      <c r="A103" s="64"/>
      <c r="B103" s="87" t="s">
        <v>124</v>
      </c>
      <c r="C103" s="66" t="s">
        <v>10</v>
      </c>
      <c r="D103" s="313">
        <f t="shared" si="32"/>
        <v>0</v>
      </c>
      <c r="E103" s="313">
        <f t="shared" si="28"/>
        <v>0</v>
      </c>
      <c r="F103" s="616"/>
      <c r="G103" s="92"/>
      <c r="H103" s="616"/>
      <c r="I103" s="171"/>
      <c r="J103" s="313">
        <f t="shared" si="29"/>
        <v>0</v>
      </c>
      <c r="K103" s="616"/>
      <c r="L103" s="92"/>
      <c r="M103" s="616"/>
      <c r="N103" s="171"/>
      <c r="O103" s="313">
        <f t="shared" si="30"/>
        <v>0</v>
      </c>
      <c r="P103" s="655"/>
      <c r="Q103" s="655"/>
      <c r="R103" s="171"/>
      <c r="S103" s="313"/>
      <c r="T103" s="171"/>
      <c r="U103" s="171"/>
      <c r="V103" s="313">
        <f t="shared" si="31"/>
        <v>0</v>
      </c>
      <c r="W103" s="401"/>
      <c r="X103" s="122"/>
      <c r="Y103" s="122"/>
      <c r="Z103" s="313">
        <f>AA103</f>
        <v>0</v>
      </c>
      <c r="AA103" s="92"/>
      <c r="AB103" s="122"/>
    </row>
    <row r="104" spans="1:28" ht="12.75">
      <c r="A104" s="73" t="s">
        <v>28</v>
      </c>
      <c r="B104" s="120" t="s">
        <v>125</v>
      </c>
      <c r="C104" s="89" t="s">
        <v>34</v>
      </c>
      <c r="D104" s="363">
        <f t="shared" si="32"/>
        <v>0</v>
      </c>
      <c r="E104" s="363">
        <f t="shared" si="28"/>
        <v>0</v>
      </c>
      <c r="F104" s="621"/>
      <c r="G104" s="94"/>
      <c r="H104" s="621"/>
      <c r="I104" s="178"/>
      <c r="J104" s="363">
        <f t="shared" si="29"/>
        <v>0</v>
      </c>
      <c r="K104" s="621"/>
      <c r="L104" s="94"/>
      <c r="M104" s="621"/>
      <c r="N104" s="178"/>
      <c r="O104" s="363">
        <f t="shared" si="30"/>
        <v>0</v>
      </c>
      <c r="P104" s="651"/>
      <c r="Q104" s="651"/>
      <c r="R104" s="178"/>
      <c r="S104" s="363"/>
      <c r="T104" s="178"/>
      <c r="U104" s="178"/>
      <c r="V104" s="363">
        <f t="shared" si="31"/>
        <v>0</v>
      </c>
      <c r="W104" s="351"/>
      <c r="X104" s="85"/>
      <c r="Y104" s="85"/>
      <c r="Z104" s="363"/>
      <c r="AA104" s="85"/>
      <c r="AB104" s="85"/>
    </row>
    <row r="105" spans="1:28" ht="13.5" thickBot="1">
      <c r="A105" s="95"/>
      <c r="B105" s="123"/>
      <c r="C105" s="97" t="s">
        <v>10</v>
      </c>
      <c r="D105" s="354">
        <f t="shared" si="32"/>
        <v>0</v>
      </c>
      <c r="E105" s="354">
        <f t="shared" si="28"/>
        <v>0</v>
      </c>
      <c r="F105" s="615"/>
      <c r="G105" s="92"/>
      <c r="H105" s="615"/>
      <c r="I105" s="171"/>
      <c r="J105" s="354">
        <f t="shared" si="29"/>
        <v>0</v>
      </c>
      <c r="K105" s="615"/>
      <c r="L105" s="92"/>
      <c r="M105" s="615"/>
      <c r="N105" s="171"/>
      <c r="O105" s="354">
        <f t="shared" si="30"/>
        <v>0</v>
      </c>
      <c r="P105" s="655"/>
      <c r="Q105" s="655"/>
      <c r="R105" s="171"/>
      <c r="S105" s="354"/>
      <c r="T105" s="171"/>
      <c r="U105" s="171"/>
      <c r="V105" s="354">
        <f t="shared" si="31"/>
        <v>0</v>
      </c>
      <c r="W105" s="399"/>
      <c r="X105" s="122"/>
      <c r="Y105" s="122"/>
      <c r="Z105" s="354"/>
      <c r="AA105" s="122"/>
      <c r="AB105" s="122"/>
    </row>
    <row r="106" spans="1:28" ht="12.75">
      <c r="A106" s="57" t="s">
        <v>32</v>
      </c>
      <c r="B106" s="82" t="s">
        <v>126</v>
      </c>
      <c r="C106" s="83" t="s">
        <v>20</v>
      </c>
      <c r="D106" s="364">
        <f t="shared" si="32"/>
        <v>0</v>
      </c>
      <c r="E106" s="364">
        <f t="shared" si="28"/>
        <v>0</v>
      </c>
      <c r="F106" s="610"/>
      <c r="G106" s="94"/>
      <c r="H106" s="610"/>
      <c r="I106" s="178"/>
      <c r="J106" s="364">
        <f t="shared" si="29"/>
        <v>0</v>
      </c>
      <c r="K106" s="610"/>
      <c r="L106" s="94"/>
      <c r="M106" s="610"/>
      <c r="N106" s="178"/>
      <c r="O106" s="364">
        <f t="shared" si="30"/>
        <v>0</v>
      </c>
      <c r="P106" s="651"/>
      <c r="Q106" s="651"/>
      <c r="R106" s="178"/>
      <c r="S106" s="364"/>
      <c r="T106" s="178"/>
      <c r="U106" s="178"/>
      <c r="V106" s="364">
        <f t="shared" si="31"/>
        <v>0</v>
      </c>
      <c r="W106" s="400"/>
      <c r="X106" s="85"/>
      <c r="Y106" s="85"/>
      <c r="Z106" s="364"/>
      <c r="AA106" s="85"/>
      <c r="AB106" s="85"/>
    </row>
    <row r="107" spans="1:28" ht="13.5" thickBot="1">
      <c r="A107" s="64"/>
      <c r="B107" s="87"/>
      <c r="C107" s="66" t="s">
        <v>52</v>
      </c>
      <c r="D107" s="313">
        <f t="shared" si="32"/>
        <v>0</v>
      </c>
      <c r="E107" s="313">
        <f t="shared" si="28"/>
        <v>0</v>
      </c>
      <c r="F107" s="616"/>
      <c r="G107" s="67"/>
      <c r="H107" s="616"/>
      <c r="I107" s="68"/>
      <c r="J107" s="313">
        <f t="shared" si="29"/>
        <v>0</v>
      </c>
      <c r="K107" s="616"/>
      <c r="L107" s="67"/>
      <c r="M107" s="616"/>
      <c r="N107" s="68"/>
      <c r="O107" s="313">
        <f t="shared" si="30"/>
        <v>0</v>
      </c>
      <c r="P107" s="656"/>
      <c r="Q107" s="656"/>
      <c r="R107" s="68"/>
      <c r="S107" s="313"/>
      <c r="T107" s="68"/>
      <c r="U107" s="68"/>
      <c r="V107" s="313">
        <f t="shared" si="31"/>
        <v>0</v>
      </c>
      <c r="W107" s="377"/>
      <c r="X107" s="86"/>
      <c r="Y107" s="86"/>
      <c r="Z107" s="313"/>
      <c r="AA107" s="86"/>
      <c r="AB107" s="86"/>
    </row>
    <row r="108" spans="1:28" ht="12.75">
      <c r="A108" s="125">
        <v>7</v>
      </c>
      <c r="B108" s="126" t="s">
        <v>127</v>
      </c>
      <c r="C108" s="89" t="s">
        <v>128</v>
      </c>
      <c r="D108" s="363">
        <f t="shared" si="32"/>
        <v>0</v>
      </c>
      <c r="E108" s="363">
        <f t="shared" si="28"/>
        <v>0</v>
      </c>
      <c r="F108" s="621"/>
      <c r="G108" s="75"/>
      <c r="H108" s="621"/>
      <c r="I108" s="102"/>
      <c r="J108" s="363">
        <f t="shared" si="29"/>
        <v>0</v>
      </c>
      <c r="K108" s="621"/>
      <c r="L108" s="75"/>
      <c r="M108" s="621"/>
      <c r="N108" s="102"/>
      <c r="O108" s="363">
        <f t="shared" si="30"/>
        <v>0</v>
      </c>
      <c r="P108" s="654"/>
      <c r="Q108" s="654"/>
      <c r="R108" s="102"/>
      <c r="S108" s="363"/>
      <c r="T108" s="102"/>
      <c r="U108" s="102"/>
      <c r="V108" s="363">
        <f t="shared" si="31"/>
        <v>0</v>
      </c>
      <c r="W108" s="351"/>
      <c r="X108" s="121"/>
      <c r="Y108" s="121"/>
      <c r="Z108" s="363"/>
      <c r="AA108" s="121"/>
      <c r="AB108" s="121"/>
    </row>
    <row r="109" spans="1:28" ht="13.5" thickBot="1">
      <c r="A109" s="86"/>
      <c r="B109" s="88"/>
      <c r="C109" s="66" t="s">
        <v>10</v>
      </c>
      <c r="D109" s="354">
        <f t="shared" si="32"/>
        <v>0</v>
      </c>
      <c r="E109" s="354">
        <f t="shared" si="28"/>
        <v>0</v>
      </c>
      <c r="F109" s="615"/>
      <c r="G109" s="163"/>
      <c r="H109" s="615"/>
      <c r="I109" s="171"/>
      <c r="J109" s="354">
        <f t="shared" si="29"/>
        <v>0</v>
      </c>
      <c r="K109" s="615"/>
      <c r="L109" s="163"/>
      <c r="M109" s="615"/>
      <c r="N109" s="171"/>
      <c r="O109" s="354">
        <f t="shared" si="30"/>
        <v>0</v>
      </c>
      <c r="P109" s="655"/>
      <c r="Q109" s="655"/>
      <c r="R109" s="171"/>
      <c r="S109" s="354"/>
      <c r="T109" s="171"/>
      <c r="U109" s="171"/>
      <c r="V109" s="354">
        <f t="shared" si="31"/>
        <v>0</v>
      </c>
      <c r="W109" s="399"/>
      <c r="X109" s="122"/>
      <c r="Y109" s="122"/>
      <c r="Z109" s="354"/>
      <c r="AA109" s="122"/>
      <c r="AB109" s="122"/>
    </row>
    <row r="110" spans="1:28" ht="12.75">
      <c r="A110" s="127">
        <v>8</v>
      </c>
      <c r="B110" s="128" t="s">
        <v>129</v>
      </c>
      <c r="C110" s="129" t="s">
        <v>34</v>
      </c>
      <c r="D110" s="366">
        <f t="shared" si="32"/>
        <v>0</v>
      </c>
      <c r="E110" s="366">
        <f t="shared" si="28"/>
        <v>0</v>
      </c>
      <c r="F110" s="622"/>
      <c r="G110" s="225"/>
      <c r="H110" s="622"/>
      <c r="I110" s="178"/>
      <c r="J110" s="366">
        <f t="shared" si="29"/>
        <v>0</v>
      </c>
      <c r="K110" s="622"/>
      <c r="L110" s="225"/>
      <c r="M110" s="622"/>
      <c r="N110" s="178"/>
      <c r="O110" s="366">
        <f t="shared" si="30"/>
        <v>0</v>
      </c>
      <c r="P110" s="651"/>
      <c r="Q110" s="651"/>
      <c r="R110" s="178"/>
      <c r="S110" s="366"/>
      <c r="T110" s="178"/>
      <c r="U110" s="178"/>
      <c r="V110" s="366">
        <f t="shared" si="31"/>
        <v>0</v>
      </c>
      <c r="W110" s="375"/>
      <c r="X110" s="85"/>
      <c r="Y110" s="85"/>
      <c r="Z110" s="366"/>
      <c r="AA110" s="85"/>
      <c r="AB110" s="85"/>
    </row>
    <row r="111" spans="1:28" ht="13.5" thickBot="1">
      <c r="A111" s="131"/>
      <c r="B111" s="132" t="s">
        <v>130</v>
      </c>
      <c r="C111" s="133" t="s">
        <v>10</v>
      </c>
      <c r="D111" s="313">
        <f t="shared" si="32"/>
        <v>0</v>
      </c>
      <c r="E111" s="313">
        <f t="shared" si="28"/>
        <v>0</v>
      </c>
      <c r="F111" s="616"/>
      <c r="G111" s="229"/>
      <c r="H111" s="616"/>
      <c r="I111" s="171"/>
      <c r="J111" s="313">
        <f t="shared" si="29"/>
        <v>0</v>
      </c>
      <c r="K111" s="616"/>
      <c r="L111" s="229"/>
      <c r="M111" s="616"/>
      <c r="N111" s="171"/>
      <c r="O111" s="313">
        <f t="shared" si="30"/>
        <v>0</v>
      </c>
      <c r="P111" s="655"/>
      <c r="Q111" s="655"/>
      <c r="R111" s="171"/>
      <c r="S111" s="313"/>
      <c r="T111" s="171"/>
      <c r="U111" s="171"/>
      <c r="V111" s="313">
        <f t="shared" si="31"/>
        <v>0</v>
      </c>
      <c r="W111" s="401"/>
      <c r="X111" s="122"/>
      <c r="Y111" s="122"/>
      <c r="Z111" s="313"/>
      <c r="AA111" s="122"/>
      <c r="AB111" s="122"/>
    </row>
    <row r="112" spans="1:28" ht="12.75">
      <c r="A112" s="81">
        <v>9</v>
      </c>
      <c r="B112" s="128" t="s">
        <v>131</v>
      </c>
      <c r="C112" s="83" t="s">
        <v>132</v>
      </c>
      <c r="D112" s="363">
        <f t="shared" si="32"/>
        <v>0</v>
      </c>
      <c r="E112" s="363">
        <f t="shared" si="28"/>
        <v>0</v>
      </c>
      <c r="F112" s="621"/>
      <c r="G112" s="223"/>
      <c r="H112" s="621"/>
      <c r="I112" s="178"/>
      <c r="J112" s="363">
        <f t="shared" si="29"/>
        <v>0</v>
      </c>
      <c r="K112" s="621"/>
      <c r="L112" s="223"/>
      <c r="M112" s="621"/>
      <c r="N112" s="178"/>
      <c r="O112" s="363">
        <f t="shared" si="30"/>
        <v>0</v>
      </c>
      <c r="P112" s="651"/>
      <c r="Q112" s="651"/>
      <c r="R112" s="178"/>
      <c r="S112" s="363"/>
      <c r="T112" s="178"/>
      <c r="U112" s="178"/>
      <c r="V112" s="363">
        <f t="shared" si="31"/>
        <v>0</v>
      </c>
      <c r="W112" s="351"/>
      <c r="X112" s="85"/>
      <c r="Y112" s="85"/>
      <c r="Z112" s="363"/>
      <c r="AA112" s="85"/>
      <c r="AB112" s="85"/>
    </row>
    <row r="113" spans="1:28" ht="13.5" thickBot="1">
      <c r="A113" s="86"/>
      <c r="B113" s="132" t="s">
        <v>133</v>
      </c>
      <c r="C113" s="66" t="s">
        <v>10</v>
      </c>
      <c r="D113" s="354">
        <f t="shared" si="32"/>
        <v>0</v>
      </c>
      <c r="E113" s="354">
        <f t="shared" si="28"/>
        <v>0</v>
      </c>
      <c r="F113" s="615"/>
      <c r="G113" s="226"/>
      <c r="H113" s="615"/>
      <c r="I113" s="171"/>
      <c r="J113" s="354">
        <f t="shared" si="29"/>
        <v>0</v>
      </c>
      <c r="K113" s="615"/>
      <c r="L113" s="226"/>
      <c r="M113" s="615"/>
      <c r="N113" s="171"/>
      <c r="O113" s="354">
        <f t="shared" si="30"/>
        <v>0</v>
      </c>
      <c r="P113" s="655"/>
      <c r="Q113" s="655"/>
      <c r="R113" s="171"/>
      <c r="S113" s="354"/>
      <c r="T113" s="171"/>
      <c r="U113" s="171"/>
      <c r="V113" s="354">
        <f t="shared" si="31"/>
        <v>0</v>
      </c>
      <c r="W113" s="399"/>
      <c r="X113" s="122"/>
      <c r="Y113" s="122"/>
      <c r="Z113" s="354"/>
      <c r="AA113" s="122"/>
      <c r="AB113" s="122"/>
    </row>
    <row r="114" spans="1:28" ht="12.75">
      <c r="A114" s="57" t="s">
        <v>44</v>
      </c>
      <c r="B114" s="42" t="s">
        <v>134</v>
      </c>
      <c r="C114" s="84" t="s">
        <v>10</v>
      </c>
      <c r="D114" s="237">
        <f t="shared" si="32"/>
        <v>0</v>
      </c>
      <c r="E114" s="237">
        <f t="shared" si="28"/>
        <v>0</v>
      </c>
      <c r="F114" s="630"/>
      <c r="G114" s="309"/>
      <c r="H114" s="630"/>
      <c r="I114" s="46"/>
      <c r="J114" s="237">
        <f t="shared" si="29"/>
        <v>0</v>
      </c>
      <c r="K114" s="630"/>
      <c r="L114" s="309"/>
      <c r="M114" s="630"/>
      <c r="N114" s="46"/>
      <c r="O114" s="237">
        <f t="shared" si="30"/>
        <v>0</v>
      </c>
      <c r="P114" s="644"/>
      <c r="Q114" s="644"/>
      <c r="R114" s="46"/>
      <c r="S114" s="237"/>
      <c r="T114" s="46"/>
      <c r="U114" s="46"/>
      <c r="V114" s="237">
        <f t="shared" si="31"/>
        <v>0</v>
      </c>
      <c r="W114" s="402"/>
      <c r="X114" s="46"/>
      <c r="Y114" s="46"/>
      <c r="Z114" s="237"/>
      <c r="AA114" s="46"/>
      <c r="AB114" s="46"/>
    </row>
    <row r="115" spans="1:28" ht="13.5" thickBot="1">
      <c r="A115" s="58" t="s">
        <v>143</v>
      </c>
      <c r="B115" s="134" t="s">
        <v>135</v>
      </c>
      <c r="C115" s="89" t="s">
        <v>10</v>
      </c>
      <c r="D115" s="313">
        <f t="shared" si="32"/>
        <v>0</v>
      </c>
      <c r="E115" s="313">
        <f t="shared" si="28"/>
        <v>0</v>
      </c>
      <c r="F115" s="616"/>
      <c r="G115" s="230"/>
      <c r="H115" s="616"/>
      <c r="I115" s="36"/>
      <c r="J115" s="313">
        <f t="shared" si="29"/>
        <v>0</v>
      </c>
      <c r="K115" s="616"/>
      <c r="L115" s="230"/>
      <c r="M115" s="616"/>
      <c r="N115" s="36"/>
      <c r="O115" s="313">
        <f t="shared" si="30"/>
        <v>0</v>
      </c>
      <c r="P115" s="649"/>
      <c r="Q115" s="649"/>
      <c r="R115" s="36"/>
      <c r="S115" s="313"/>
      <c r="T115" s="36"/>
      <c r="U115" s="36"/>
      <c r="V115" s="313">
        <f t="shared" si="31"/>
        <v>0</v>
      </c>
      <c r="W115" s="399"/>
      <c r="X115" s="36"/>
      <c r="Y115" s="36"/>
      <c r="Z115" s="313"/>
      <c r="AA115" s="36"/>
      <c r="AB115" s="36"/>
    </row>
    <row r="116" spans="1:28" ht="13.5" thickBot="1">
      <c r="A116" s="135" t="s">
        <v>46</v>
      </c>
      <c r="B116" s="136" t="s">
        <v>136</v>
      </c>
      <c r="C116" s="137" t="s">
        <v>10</v>
      </c>
      <c r="D116" s="305">
        <f t="shared" si="32"/>
        <v>0</v>
      </c>
      <c r="E116" s="305">
        <f t="shared" si="28"/>
        <v>0</v>
      </c>
      <c r="F116" s="623"/>
      <c r="G116" s="226"/>
      <c r="H116" s="623"/>
      <c r="I116" s="8"/>
      <c r="J116" s="305">
        <f t="shared" si="29"/>
        <v>0</v>
      </c>
      <c r="K116" s="623"/>
      <c r="L116" s="226"/>
      <c r="M116" s="623"/>
      <c r="N116" s="8"/>
      <c r="O116" s="305">
        <f t="shared" si="30"/>
        <v>0</v>
      </c>
      <c r="P116" s="646"/>
      <c r="Q116" s="646"/>
      <c r="R116" s="8"/>
      <c r="S116" s="305"/>
      <c r="T116" s="8"/>
      <c r="U116" s="8"/>
      <c r="V116" s="305">
        <f t="shared" si="31"/>
        <v>0</v>
      </c>
      <c r="W116" s="403"/>
      <c r="X116" s="8"/>
      <c r="Y116" s="8"/>
      <c r="Z116" s="305"/>
      <c r="AA116" s="8"/>
      <c r="AB116" s="8"/>
    </row>
    <row r="117" spans="1:28" ht="13.5" thickBot="1">
      <c r="A117" s="106" t="s">
        <v>49</v>
      </c>
      <c r="B117" s="139" t="s">
        <v>137</v>
      </c>
      <c r="C117" s="107" t="s">
        <v>10</v>
      </c>
      <c r="D117" s="310">
        <f t="shared" si="32"/>
        <v>0</v>
      </c>
      <c r="E117" s="310">
        <f t="shared" si="28"/>
        <v>0</v>
      </c>
      <c r="F117" s="629"/>
      <c r="G117" s="311"/>
      <c r="H117" s="629"/>
      <c r="I117" s="108"/>
      <c r="J117" s="310">
        <f t="shared" si="29"/>
        <v>0</v>
      </c>
      <c r="K117" s="629"/>
      <c r="L117" s="311"/>
      <c r="M117" s="629"/>
      <c r="N117" s="108"/>
      <c r="O117" s="310">
        <f t="shared" si="30"/>
        <v>0</v>
      </c>
      <c r="P117" s="650"/>
      <c r="Q117" s="650"/>
      <c r="R117" s="108"/>
      <c r="S117" s="310"/>
      <c r="T117" s="108"/>
      <c r="U117" s="108"/>
      <c r="V117" s="310">
        <f t="shared" si="31"/>
        <v>0</v>
      </c>
      <c r="W117" s="404"/>
      <c r="X117" s="108"/>
      <c r="Y117" s="108"/>
      <c r="Z117" s="310"/>
      <c r="AA117" s="108"/>
      <c r="AB117" s="108"/>
    </row>
    <row r="118" spans="1:28" ht="13.5" thickBot="1">
      <c r="A118" s="141">
        <v>13</v>
      </c>
      <c r="B118" s="142" t="s">
        <v>138</v>
      </c>
      <c r="C118" s="137" t="s">
        <v>10</v>
      </c>
      <c r="D118" s="305">
        <f t="shared" si="32"/>
        <v>0</v>
      </c>
      <c r="E118" s="305">
        <f t="shared" si="28"/>
        <v>0</v>
      </c>
      <c r="F118" s="623"/>
      <c r="G118" s="227"/>
      <c r="H118" s="623"/>
      <c r="I118" s="8"/>
      <c r="J118" s="305">
        <f t="shared" si="29"/>
        <v>0</v>
      </c>
      <c r="K118" s="623"/>
      <c r="L118" s="227"/>
      <c r="M118" s="623"/>
      <c r="N118" s="8"/>
      <c r="O118" s="305">
        <f t="shared" si="30"/>
        <v>0</v>
      </c>
      <c r="P118" s="646"/>
      <c r="Q118" s="646"/>
      <c r="R118" s="8"/>
      <c r="S118" s="310"/>
      <c r="T118" s="108"/>
      <c r="U118" s="108"/>
      <c r="V118" s="310">
        <f t="shared" si="31"/>
        <v>0</v>
      </c>
      <c r="W118" s="404"/>
      <c r="X118" s="108"/>
      <c r="Y118" s="108"/>
      <c r="Z118" s="310"/>
      <c r="AA118" s="108"/>
      <c r="AB118" s="108"/>
    </row>
    <row r="119" spans="1:28" ht="13.5" thickBot="1">
      <c r="A119" s="141">
        <v>14</v>
      </c>
      <c r="B119" s="385" t="s">
        <v>148</v>
      </c>
      <c r="C119" s="137" t="s">
        <v>10</v>
      </c>
      <c r="D119" s="310">
        <f t="shared" si="32"/>
        <v>7.944</v>
      </c>
      <c r="E119" s="310">
        <f t="shared" si="28"/>
        <v>7.944</v>
      </c>
      <c r="F119" s="629">
        <v>7.944</v>
      </c>
      <c r="G119" s="227"/>
      <c r="H119" s="629"/>
      <c r="I119" s="108"/>
      <c r="J119" s="310">
        <f t="shared" si="29"/>
        <v>0</v>
      </c>
      <c r="K119" s="629"/>
      <c r="L119" s="227"/>
      <c r="M119" s="629"/>
      <c r="N119" s="108"/>
      <c r="O119" s="310">
        <f t="shared" si="30"/>
        <v>0</v>
      </c>
      <c r="P119" s="646"/>
      <c r="Q119" s="646"/>
      <c r="R119" s="8"/>
      <c r="S119" s="305"/>
      <c r="T119" s="98"/>
      <c r="U119" s="98"/>
      <c r="V119" s="312">
        <f t="shared" si="31"/>
        <v>0</v>
      </c>
      <c r="W119" s="399"/>
      <c r="X119" s="98"/>
      <c r="Y119" s="98"/>
      <c r="Z119" s="305"/>
      <c r="AA119" s="98"/>
      <c r="AB119" s="98"/>
    </row>
    <row r="120" spans="1:28" ht="13.5" thickBot="1">
      <c r="A120" s="106" t="s">
        <v>59</v>
      </c>
      <c r="B120" s="139" t="s">
        <v>140</v>
      </c>
      <c r="C120" s="107" t="s">
        <v>10</v>
      </c>
      <c r="D120" s="310">
        <f t="shared" si="32"/>
        <v>0</v>
      </c>
      <c r="E120" s="310">
        <f t="shared" si="28"/>
        <v>0</v>
      </c>
      <c r="F120" s="629"/>
      <c r="G120" s="311"/>
      <c r="H120" s="629"/>
      <c r="I120" s="108"/>
      <c r="J120" s="310">
        <f t="shared" si="29"/>
        <v>0</v>
      </c>
      <c r="K120" s="629"/>
      <c r="L120" s="311"/>
      <c r="M120" s="629"/>
      <c r="N120" s="108"/>
      <c r="O120" s="310">
        <f t="shared" si="30"/>
        <v>0</v>
      </c>
      <c r="P120" s="650"/>
      <c r="Q120" s="650"/>
      <c r="R120" s="108"/>
      <c r="S120" s="310"/>
      <c r="T120" s="108"/>
      <c r="U120" s="108"/>
      <c r="V120" s="310">
        <f t="shared" si="31"/>
        <v>0</v>
      </c>
      <c r="W120" s="404"/>
      <c r="X120" s="108"/>
      <c r="Y120" s="108"/>
      <c r="Z120" s="310"/>
      <c r="AA120" s="108"/>
      <c r="AB120" s="108"/>
    </row>
    <row r="121" spans="1:28" ht="13.5" thickBot="1">
      <c r="A121" s="73" t="s">
        <v>139</v>
      </c>
      <c r="B121" s="120" t="s">
        <v>104</v>
      </c>
      <c r="C121" s="89" t="s">
        <v>10</v>
      </c>
      <c r="D121" s="359">
        <f t="shared" si="32"/>
        <v>0</v>
      </c>
      <c r="E121" s="359">
        <f t="shared" si="28"/>
        <v>0</v>
      </c>
      <c r="F121" s="624"/>
      <c r="G121" s="247"/>
      <c r="H121" s="624"/>
      <c r="I121" s="246"/>
      <c r="J121" s="359">
        <f t="shared" si="29"/>
        <v>0</v>
      </c>
      <c r="K121" s="624"/>
      <c r="L121" s="247"/>
      <c r="M121" s="624"/>
      <c r="N121" s="246"/>
      <c r="O121" s="359">
        <f t="shared" si="30"/>
        <v>0</v>
      </c>
      <c r="P121" s="657"/>
      <c r="Q121" s="657"/>
      <c r="R121" s="247"/>
      <c r="S121" s="359"/>
      <c r="T121" s="246"/>
      <c r="U121" s="247"/>
      <c r="V121" s="364">
        <f t="shared" si="31"/>
        <v>0</v>
      </c>
      <c r="W121" s="405"/>
      <c r="X121" s="167"/>
      <c r="Y121" s="169"/>
      <c r="Z121" s="359">
        <f aca="true" t="shared" si="33" ref="Z121:Z130">AA121</f>
        <v>0</v>
      </c>
      <c r="AA121" s="255"/>
      <c r="AB121" s="368"/>
    </row>
    <row r="122" spans="1:28" ht="13.5" thickBot="1">
      <c r="A122" s="58" t="s">
        <v>64</v>
      </c>
      <c r="B122" s="100" t="s">
        <v>105</v>
      </c>
      <c r="C122" s="59" t="s">
        <v>52</v>
      </c>
      <c r="D122" s="359">
        <f t="shared" si="32"/>
        <v>0</v>
      </c>
      <c r="E122" s="359">
        <f t="shared" si="28"/>
        <v>0</v>
      </c>
      <c r="F122" s="624"/>
      <c r="G122" s="255"/>
      <c r="H122" s="624"/>
      <c r="I122" s="101"/>
      <c r="J122" s="359">
        <f t="shared" si="29"/>
        <v>0</v>
      </c>
      <c r="K122" s="624"/>
      <c r="L122" s="255"/>
      <c r="M122" s="624"/>
      <c r="N122" s="101"/>
      <c r="O122" s="359">
        <f t="shared" si="30"/>
        <v>0</v>
      </c>
      <c r="P122" s="658"/>
      <c r="Q122" s="658"/>
      <c r="R122" s="170"/>
      <c r="S122" s="359"/>
      <c r="T122" s="101"/>
      <c r="U122" s="170"/>
      <c r="V122" s="364">
        <f t="shared" si="31"/>
        <v>0</v>
      </c>
      <c r="W122" s="406"/>
      <c r="X122" s="60"/>
      <c r="Y122" s="61"/>
      <c r="Z122" s="359">
        <f t="shared" si="33"/>
        <v>0</v>
      </c>
      <c r="AA122" s="255"/>
      <c r="AB122" s="168"/>
    </row>
    <row r="123" spans="1:28" ht="13.5" thickBot="1">
      <c r="A123" s="58" t="s">
        <v>149</v>
      </c>
      <c r="B123" s="77" t="s">
        <v>106</v>
      </c>
      <c r="C123" s="59" t="s">
        <v>34</v>
      </c>
      <c r="D123" s="367">
        <f t="shared" si="32"/>
        <v>0</v>
      </c>
      <c r="E123" s="367">
        <f t="shared" si="28"/>
        <v>0</v>
      </c>
      <c r="F123" s="618"/>
      <c r="G123" s="224"/>
      <c r="H123" s="618"/>
      <c r="I123" s="102"/>
      <c r="J123" s="367">
        <f t="shared" si="29"/>
        <v>0</v>
      </c>
      <c r="K123" s="618"/>
      <c r="L123" s="224"/>
      <c r="M123" s="618"/>
      <c r="N123" s="102"/>
      <c r="O123" s="367">
        <f t="shared" si="30"/>
        <v>0</v>
      </c>
      <c r="P123" s="654"/>
      <c r="Q123" s="654"/>
      <c r="R123" s="75"/>
      <c r="S123" s="367"/>
      <c r="T123" s="102"/>
      <c r="U123" s="75"/>
      <c r="V123" s="364">
        <f t="shared" si="31"/>
        <v>0</v>
      </c>
      <c r="W123" s="351"/>
      <c r="X123" s="75"/>
      <c r="Y123" s="90"/>
      <c r="Z123" s="367">
        <f t="shared" si="33"/>
        <v>0</v>
      </c>
      <c r="AA123" s="255"/>
      <c r="AB123" s="102"/>
    </row>
    <row r="124" spans="1:28" ht="13.5" thickBot="1">
      <c r="A124" s="58"/>
      <c r="B124" s="77"/>
      <c r="C124" s="59" t="s">
        <v>10</v>
      </c>
      <c r="D124" s="359">
        <f t="shared" si="32"/>
        <v>0</v>
      </c>
      <c r="E124" s="359">
        <f t="shared" si="28"/>
        <v>0</v>
      </c>
      <c r="F124" s="624"/>
      <c r="G124" s="223"/>
      <c r="H124" s="624"/>
      <c r="I124" s="63"/>
      <c r="J124" s="359">
        <f t="shared" si="29"/>
        <v>0</v>
      </c>
      <c r="K124" s="624"/>
      <c r="L124" s="223"/>
      <c r="M124" s="624"/>
      <c r="N124" s="63"/>
      <c r="O124" s="359">
        <f t="shared" si="30"/>
        <v>0</v>
      </c>
      <c r="P124" s="659"/>
      <c r="Q124" s="659"/>
      <c r="R124" s="62"/>
      <c r="S124" s="359"/>
      <c r="T124" s="63"/>
      <c r="U124" s="62"/>
      <c r="V124" s="364">
        <f t="shared" si="31"/>
        <v>0</v>
      </c>
      <c r="W124" s="406"/>
      <c r="X124" s="62"/>
      <c r="Y124" s="76"/>
      <c r="Z124" s="359">
        <f t="shared" si="33"/>
        <v>0</v>
      </c>
      <c r="AA124" s="170"/>
      <c r="AB124" s="63"/>
    </row>
    <row r="125" spans="1:28" ht="13.5" thickBot="1">
      <c r="A125" s="58" t="s">
        <v>150</v>
      </c>
      <c r="B125" s="77" t="s">
        <v>107</v>
      </c>
      <c r="C125" s="59" t="s">
        <v>34</v>
      </c>
      <c r="D125" s="367">
        <f t="shared" si="32"/>
        <v>0</v>
      </c>
      <c r="E125" s="367">
        <f t="shared" si="28"/>
        <v>0</v>
      </c>
      <c r="F125" s="618"/>
      <c r="G125" s="224"/>
      <c r="H125" s="618"/>
      <c r="I125" s="63"/>
      <c r="J125" s="367">
        <f t="shared" si="29"/>
        <v>0</v>
      </c>
      <c r="K125" s="618"/>
      <c r="L125" s="224"/>
      <c r="M125" s="618"/>
      <c r="N125" s="63"/>
      <c r="O125" s="367">
        <f t="shared" si="30"/>
        <v>0</v>
      </c>
      <c r="P125" s="659"/>
      <c r="Q125" s="659"/>
      <c r="R125" s="62"/>
      <c r="S125" s="367"/>
      <c r="T125" s="63"/>
      <c r="U125" s="62"/>
      <c r="V125" s="364">
        <f t="shared" si="31"/>
        <v>0</v>
      </c>
      <c r="W125" s="407"/>
      <c r="X125" s="62"/>
      <c r="Y125" s="76"/>
      <c r="Z125" s="367">
        <f t="shared" si="33"/>
        <v>0</v>
      </c>
      <c r="AA125" s="170"/>
      <c r="AB125" s="63"/>
    </row>
    <row r="126" spans="1:28" ht="13.5" thickBot="1">
      <c r="A126" s="58"/>
      <c r="B126" s="77"/>
      <c r="C126" s="59" t="s">
        <v>108</v>
      </c>
      <c r="D126" s="359">
        <f t="shared" si="32"/>
        <v>0</v>
      </c>
      <c r="E126" s="359">
        <f t="shared" si="28"/>
        <v>0</v>
      </c>
      <c r="F126" s="624"/>
      <c r="G126" s="224"/>
      <c r="H126" s="624"/>
      <c r="I126" s="63"/>
      <c r="J126" s="359">
        <f t="shared" si="29"/>
        <v>0</v>
      </c>
      <c r="K126" s="624"/>
      <c r="L126" s="224"/>
      <c r="M126" s="624"/>
      <c r="N126" s="63"/>
      <c r="O126" s="359">
        <f t="shared" si="30"/>
        <v>0</v>
      </c>
      <c r="P126" s="659"/>
      <c r="Q126" s="659"/>
      <c r="R126" s="62"/>
      <c r="S126" s="359"/>
      <c r="T126" s="63"/>
      <c r="U126" s="62"/>
      <c r="V126" s="364">
        <f t="shared" si="31"/>
        <v>0</v>
      </c>
      <c r="W126" s="406"/>
      <c r="X126" s="62"/>
      <c r="Y126" s="76"/>
      <c r="Z126" s="359">
        <f t="shared" si="33"/>
        <v>0</v>
      </c>
      <c r="AA126" s="170"/>
      <c r="AB126" s="63"/>
    </row>
    <row r="127" spans="1:28" ht="13.5" thickBot="1">
      <c r="A127" s="58" t="s">
        <v>151</v>
      </c>
      <c r="B127" s="77" t="s">
        <v>109</v>
      </c>
      <c r="C127" s="59" t="s">
        <v>34</v>
      </c>
      <c r="D127" s="367">
        <f t="shared" si="32"/>
        <v>0</v>
      </c>
      <c r="E127" s="367">
        <f t="shared" si="28"/>
        <v>0</v>
      </c>
      <c r="F127" s="618"/>
      <c r="G127" s="224"/>
      <c r="H127" s="618"/>
      <c r="I127" s="63"/>
      <c r="J127" s="367">
        <f t="shared" si="29"/>
        <v>0</v>
      </c>
      <c r="K127" s="618"/>
      <c r="L127" s="224"/>
      <c r="M127" s="618"/>
      <c r="N127" s="63"/>
      <c r="O127" s="367">
        <f t="shared" si="30"/>
        <v>0</v>
      </c>
      <c r="P127" s="659"/>
      <c r="Q127" s="659"/>
      <c r="R127" s="62"/>
      <c r="S127" s="367"/>
      <c r="T127" s="63"/>
      <c r="U127" s="62"/>
      <c r="V127" s="364">
        <f t="shared" si="31"/>
        <v>0</v>
      </c>
      <c r="W127" s="407"/>
      <c r="X127" s="62"/>
      <c r="Y127" s="76"/>
      <c r="Z127" s="367">
        <f t="shared" si="33"/>
        <v>0</v>
      </c>
      <c r="AA127" s="170"/>
      <c r="AB127" s="63"/>
    </row>
    <row r="128" spans="1:28" ht="13.5" thickBot="1">
      <c r="A128" s="58"/>
      <c r="B128" s="74" t="s">
        <v>110</v>
      </c>
      <c r="C128" s="59" t="s">
        <v>10</v>
      </c>
      <c r="D128" s="359">
        <f t="shared" si="32"/>
        <v>0</v>
      </c>
      <c r="E128" s="359">
        <f t="shared" si="28"/>
        <v>0</v>
      </c>
      <c r="F128" s="624"/>
      <c r="G128" s="224"/>
      <c r="H128" s="624"/>
      <c r="I128" s="63"/>
      <c r="J128" s="359">
        <f t="shared" si="29"/>
        <v>0</v>
      </c>
      <c r="K128" s="624"/>
      <c r="L128" s="224"/>
      <c r="M128" s="624"/>
      <c r="N128" s="63"/>
      <c r="O128" s="359">
        <f t="shared" si="30"/>
        <v>0</v>
      </c>
      <c r="P128" s="659"/>
      <c r="Q128" s="659"/>
      <c r="R128" s="62"/>
      <c r="S128" s="359"/>
      <c r="T128" s="63"/>
      <c r="U128" s="62"/>
      <c r="V128" s="364">
        <f t="shared" si="31"/>
        <v>0</v>
      </c>
      <c r="W128" s="406"/>
      <c r="X128" s="62"/>
      <c r="Y128" s="76"/>
      <c r="Z128" s="359">
        <f t="shared" si="33"/>
        <v>0</v>
      </c>
      <c r="AA128" s="62"/>
      <c r="AB128" s="63"/>
    </row>
    <row r="129" spans="1:28" ht="13.5" thickBot="1">
      <c r="A129" s="58" t="s">
        <v>67</v>
      </c>
      <c r="B129" s="91" t="s">
        <v>111</v>
      </c>
      <c r="C129" s="59" t="s">
        <v>34</v>
      </c>
      <c r="D129" s="367">
        <f t="shared" si="32"/>
        <v>0</v>
      </c>
      <c r="E129" s="367">
        <f t="shared" si="28"/>
        <v>0</v>
      </c>
      <c r="F129" s="618"/>
      <c r="G129" s="224"/>
      <c r="H129" s="618"/>
      <c r="I129" s="63"/>
      <c r="J129" s="367">
        <f t="shared" si="29"/>
        <v>0</v>
      </c>
      <c r="K129" s="618"/>
      <c r="L129" s="224"/>
      <c r="M129" s="618"/>
      <c r="N129" s="63"/>
      <c r="O129" s="367">
        <f t="shared" si="30"/>
        <v>0</v>
      </c>
      <c r="P129" s="659"/>
      <c r="Q129" s="659"/>
      <c r="R129" s="62"/>
      <c r="S129" s="367"/>
      <c r="T129" s="63"/>
      <c r="U129" s="62"/>
      <c r="V129" s="364">
        <f t="shared" si="31"/>
        <v>0</v>
      </c>
      <c r="W129" s="407"/>
      <c r="X129" s="62"/>
      <c r="Y129" s="76"/>
      <c r="Z129" s="367">
        <f t="shared" si="33"/>
        <v>0</v>
      </c>
      <c r="AA129" s="62"/>
      <c r="AB129" s="63"/>
    </row>
    <row r="130" spans="1:28" ht="13.5" thickBot="1">
      <c r="A130" s="64"/>
      <c r="B130" s="88"/>
      <c r="C130" s="66" t="s">
        <v>10</v>
      </c>
      <c r="D130" s="313">
        <f t="shared" si="32"/>
        <v>0</v>
      </c>
      <c r="E130" s="313">
        <f t="shared" si="28"/>
        <v>0</v>
      </c>
      <c r="F130" s="616"/>
      <c r="G130" s="350"/>
      <c r="H130" s="616"/>
      <c r="I130" s="68"/>
      <c r="J130" s="313">
        <f t="shared" si="29"/>
        <v>0</v>
      </c>
      <c r="K130" s="616"/>
      <c r="L130" s="350"/>
      <c r="M130" s="616"/>
      <c r="N130" s="68"/>
      <c r="O130" s="313">
        <f t="shared" si="30"/>
        <v>0</v>
      </c>
      <c r="P130" s="656"/>
      <c r="Q130" s="656"/>
      <c r="R130" s="67"/>
      <c r="S130" s="313"/>
      <c r="T130" s="68"/>
      <c r="U130" s="67"/>
      <c r="V130" s="364">
        <f t="shared" si="31"/>
        <v>0</v>
      </c>
      <c r="W130" s="377"/>
      <c r="X130" s="67"/>
      <c r="Y130" s="272"/>
      <c r="Z130" s="313">
        <f t="shared" si="33"/>
        <v>0</v>
      </c>
      <c r="AA130" s="67"/>
      <c r="AB130" s="68"/>
    </row>
    <row r="131" spans="1:28" ht="13.5" thickBot="1">
      <c r="A131" s="135" t="s">
        <v>71</v>
      </c>
      <c r="B131" s="136" t="s">
        <v>144</v>
      </c>
      <c r="C131" s="137" t="s">
        <v>10</v>
      </c>
      <c r="D131" s="305">
        <f t="shared" si="32"/>
        <v>0</v>
      </c>
      <c r="E131" s="305">
        <f t="shared" si="28"/>
        <v>0</v>
      </c>
      <c r="F131" s="623"/>
      <c r="G131" s="225"/>
      <c r="H131" s="623"/>
      <c r="I131" s="8"/>
      <c r="J131" s="305">
        <f t="shared" si="29"/>
        <v>0</v>
      </c>
      <c r="K131" s="623"/>
      <c r="L131" s="225"/>
      <c r="M131" s="623"/>
      <c r="N131" s="8"/>
      <c r="O131" s="305">
        <f t="shared" si="30"/>
        <v>0</v>
      </c>
      <c r="P131" s="646"/>
      <c r="Q131" s="646"/>
      <c r="R131" s="8"/>
      <c r="S131" s="305"/>
      <c r="T131" s="8"/>
      <c r="U131" s="8"/>
      <c r="V131" s="364">
        <f t="shared" si="31"/>
        <v>0</v>
      </c>
      <c r="W131" s="399"/>
      <c r="X131" s="8"/>
      <c r="Y131" s="8"/>
      <c r="Z131" s="305"/>
      <c r="AA131" s="8"/>
      <c r="AB131" s="8"/>
    </row>
    <row r="132" spans="1:28" ht="13.5" thickBot="1">
      <c r="A132" s="106" t="s">
        <v>147</v>
      </c>
      <c r="B132" s="139" t="s">
        <v>145</v>
      </c>
      <c r="C132" s="107" t="s">
        <v>10</v>
      </c>
      <c r="D132" s="310">
        <f t="shared" si="32"/>
        <v>16.059</v>
      </c>
      <c r="E132" s="310">
        <f t="shared" si="28"/>
        <v>16.059</v>
      </c>
      <c r="F132" s="629">
        <v>16.059</v>
      </c>
      <c r="G132" s="229"/>
      <c r="H132" s="629"/>
      <c r="I132" s="108"/>
      <c r="J132" s="310">
        <f t="shared" si="29"/>
        <v>0</v>
      </c>
      <c r="K132" s="629"/>
      <c r="L132" s="229"/>
      <c r="M132" s="629"/>
      <c r="N132" s="108"/>
      <c r="O132" s="310">
        <f t="shared" si="30"/>
        <v>0</v>
      </c>
      <c r="P132" s="650"/>
      <c r="Q132" s="650"/>
      <c r="R132" s="108"/>
      <c r="S132" s="310"/>
      <c r="T132" s="108"/>
      <c r="U132" s="108"/>
      <c r="V132" s="364">
        <f t="shared" si="31"/>
        <v>0</v>
      </c>
      <c r="W132" s="404"/>
      <c r="X132" s="108"/>
      <c r="Y132" s="108"/>
      <c r="Z132" s="310"/>
      <c r="AA132" s="108"/>
      <c r="AB132" s="108"/>
    </row>
    <row r="133" spans="1:28" ht="12.75">
      <c r="A133" s="57">
        <v>18</v>
      </c>
      <c r="B133" s="57" t="s">
        <v>79</v>
      </c>
      <c r="C133" s="57" t="s">
        <v>34</v>
      </c>
      <c r="D133" s="387">
        <f t="shared" si="32"/>
        <v>0</v>
      </c>
      <c r="E133" s="387">
        <f t="shared" si="28"/>
        <v>0</v>
      </c>
      <c r="F133" s="387">
        <f>F135+F137+F139+F141+F143+F145+F147+F149</f>
        <v>0</v>
      </c>
      <c r="G133" s="387">
        <f>SUM(H133:H133)</f>
        <v>0</v>
      </c>
      <c r="H133" s="387">
        <f>H135+H137+H139+H141+H143+H145+H147+H149</f>
        <v>0</v>
      </c>
      <c r="I133" s="387">
        <f>SUM(O133:X133)</f>
        <v>0</v>
      </c>
      <c r="J133" s="387">
        <f t="shared" si="29"/>
        <v>0</v>
      </c>
      <c r="K133" s="387">
        <f>K135+K137+K139+K141+K143+K145+K147+K149</f>
        <v>0</v>
      </c>
      <c r="L133" s="387">
        <f>SUM(M133:M133)</f>
        <v>0</v>
      </c>
      <c r="M133" s="387">
        <f>M135+M137+M139+M141+M143+M145+M147+M149</f>
        <v>0</v>
      </c>
      <c r="N133" s="387">
        <f>SUM(AL133:AZ133)</f>
        <v>0</v>
      </c>
      <c r="O133" s="387">
        <f aca="true" t="shared" si="34" ref="O133:Q134">O135+O137+O139+O141+O143+O145+O147+O149</f>
        <v>0</v>
      </c>
      <c r="P133" s="387">
        <f t="shared" si="34"/>
        <v>0</v>
      </c>
      <c r="Q133" s="387">
        <f t="shared" si="34"/>
        <v>0</v>
      </c>
      <c r="R133" s="387">
        <f>SUM(V133:AA133)</f>
        <v>0</v>
      </c>
      <c r="S133" s="387">
        <f>S135+S137+S139+S141+S143+S145+S147+S149</f>
        <v>0</v>
      </c>
      <c r="T133" s="387">
        <f>T135+T137+T139+T141+T143+T145+T147+T149</f>
        <v>0</v>
      </c>
      <c r="U133" s="387">
        <f>SUM(Y133:AE133)</f>
        <v>0</v>
      </c>
      <c r="V133" s="387">
        <f aca="true" t="shared" si="35" ref="V133:X134">V135+V137+V139+V141+V143+V145+V147+V149</f>
        <v>0</v>
      </c>
      <c r="W133" s="387">
        <f t="shared" si="35"/>
        <v>0</v>
      </c>
      <c r="X133" s="387">
        <f t="shared" si="35"/>
        <v>0</v>
      </c>
      <c r="Y133" s="387">
        <f>SUM(Z133:AE133)</f>
        <v>0</v>
      </c>
      <c r="Z133" s="387">
        <f>Z135+Z137+Z139+Z141+Z143+Z145+Z147+Z149</f>
        <v>0</v>
      </c>
      <c r="AA133" s="387">
        <f>AA135+AA137+AA139+AA141+AA143+AA145+AA147+AA149</f>
        <v>0</v>
      </c>
      <c r="AB133" s="387">
        <f>SUM(AC133:AH133)</f>
        <v>0</v>
      </c>
    </row>
    <row r="134" spans="1:28" ht="13.5" thickBot="1">
      <c r="A134" s="58"/>
      <c r="B134" s="58" t="s">
        <v>58</v>
      </c>
      <c r="C134" s="64" t="s">
        <v>10</v>
      </c>
      <c r="D134" s="313">
        <f t="shared" si="32"/>
        <v>0</v>
      </c>
      <c r="E134" s="313">
        <f t="shared" si="28"/>
        <v>0</v>
      </c>
      <c r="F134" s="313">
        <f>F136+F138+F140+F142+F144+F146+F148+F150</f>
        <v>0</v>
      </c>
      <c r="G134" s="313">
        <f>G136+G138+G140+G142+G144+G146+G148+G150</f>
        <v>0</v>
      </c>
      <c r="H134" s="313">
        <f>H136+H138+H140+H142+H144+H146+H148+H150</f>
        <v>0</v>
      </c>
      <c r="I134" s="313">
        <f>I136+I138+I140+I142+I144+I146+I148+I150</f>
        <v>0</v>
      </c>
      <c r="J134" s="313">
        <f t="shared" si="29"/>
        <v>0</v>
      </c>
      <c r="K134" s="313">
        <f>K136+K138+K140+K142+K144+K146+K148+K150</f>
        <v>0</v>
      </c>
      <c r="L134" s="313">
        <f>L136+L138+L140+L142+L144+L146+L148+L150</f>
        <v>0</v>
      </c>
      <c r="M134" s="313">
        <f>M136+M138+M140+M142+M144+M146+M148+M150</f>
        <v>0</v>
      </c>
      <c r="N134" s="313">
        <f>N136+N138+N140+N142+N144+N146+N148+N150</f>
        <v>0</v>
      </c>
      <c r="O134" s="313">
        <f t="shared" si="34"/>
        <v>0</v>
      </c>
      <c r="P134" s="313">
        <f t="shared" si="34"/>
        <v>0</v>
      </c>
      <c r="Q134" s="313">
        <f t="shared" si="34"/>
        <v>0</v>
      </c>
      <c r="R134" s="313">
        <f>R136+R138+R140+R142+R144+R146+R148+R150</f>
        <v>0</v>
      </c>
      <c r="S134" s="313">
        <f>S136+S138+S140+S142+S144+S146+S148+S150</f>
        <v>0</v>
      </c>
      <c r="T134" s="313">
        <f>T136+T138+T140+T142+T144+T146+T148+T150</f>
        <v>0</v>
      </c>
      <c r="U134" s="313">
        <f>U136+U138+U140+U142+U144+U146+U148+U150</f>
        <v>0</v>
      </c>
      <c r="V134" s="313">
        <f t="shared" si="35"/>
        <v>0</v>
      </c>
      <c r="W134" s="313">
        <f t="shared" si="35"/>
        <v>0</v>
      </c>
      <c r="X134" s="313">
        <f t="shared" si="35"/>
        <v>0</v>
      </c>
      <c r="Y134" s="313">
        <f>Y136+Y138+Y140+Y142+Y144+Y146+Y148+Y150</f>
        <v>0</v>
      </c>
      <c r="Z134" s="313">
        <f>Z136+Z138+Z140+Z142+Z144+Z146+Z148+Z150</f>
        <v>0</v>
      </c>
      <c r="AA134" s="313">
        <f>AA136+AA138+AA140+AA142+AA144+AA146+AA148+AA150</f>
        <v>0</v>
      </c>
      <c r="AB134" s="313">
        <f>AB136+AB138+AB140+AB142+AB144+AB146+AB148+AB150</f>
        <v>0</v>
      </c>
    </row>
    <row r="135" spans="1:28" ht="12.75">
      <c r="A135" s="58" t="s">
        <v>80</v>
      </c>
      <c r="B135" s="58" t="s">
        <v>81</v>
      </c>
      <c r="C135" s="73" t="s">
        <v>34</v>
      </c>
      <c r="D135" s="391">
        <f t="shared" si="32"/>
        <v>0</v>
      </c>
      <c r="E135" s="391">
        <f t="shared" si="28"/>
        <v>0</v>
      </c>
      <c r="F135" s="631"/>
      <c r="G135" s="392"/>
      <c r="H135" s="631"/>
      <c r="I135" s="392"/>
      <c r="J135" s="391">
        <f t="shared" si="29"/>
        <v>0</v>
      </c>
      <c r="K135" s="631"/>
      <c r="L135" s="392"/>
      <c r="M135" s="631"/>
      <c r="N135" s="392"/>
      <c r="O135" s="391">
        <f aca="true" t="shared" si="36" ref="O135:O150">P135+Q135</f>
        <v>0</v>
      </c>
      <c r="P135" s="631"/>
      <c r="Q135" s="631"/>
      <c r="R135" s="392"/>
      <c r="S135" s="391">
        <f aca="true" t="shared" si="37" ref="S135:S150">T135</f>
        <v>0</v>
      </c>
      <c r="T135" s="392"/>
      <c r="U135" s="392"/>
      <c r="V135" s="391">
        <f aca="true" t="shared" si="38" ref="V135:V150">X135+W135</f>
        <v>0</v>
      </c>
      <c r="W135" s="408"/>
      <c r="X135" s="392"/>
      <c r="Y135" s="392"/>
      <c r="Z135" s="391">
        <f>AA135+AD135+AE135+AI135+AF135+AG135+AJ135+AH135</f>
        <v>0</v>
      </c>
      <c r="AA135" s="392"/>
      <c r="AB135" s="392"/>
    </row>
    <row r="136" spans="1:28" ht="12.75">
      <c r="A136" s="58"/>
      <c r="B136" s="58"/>
      <c r="C136" s="58" t="s">
        <v>10</v>
      </c>
      <c r="D136" s="359">
        <f t="shared" si="32"/>
        <v>0</v>
      </c>
      <c r="E136" s="359">
        <f t="shared" si="28"/>
        <v>0</v>
      </c>
      <c r="F136" s="624"/>
      <c r="G136" s="386"/>
      <c r="H136" s="624"/>
      <c r="I136" s="386"/>
      <c r="J136" s="359">
        <f t="shared" si="29"/>
        <v>0</v>
      </c>
      <c r="K136" s="624"/>
      <c r="L136" s="386"/>
      <c r="M136" s="624"/>
      <c r="N136" s="386"/>
      <c r="O136" s="359">
        <f t="shared" si="36"/>
        <v>0</v>
      </c>
      <c r="P136" s="632"/>
      <c r="Q136" s="632"/>
      <c r="R136" s="386"/>
      <c r="S136" s="359">
        <f t="shared" si="37"/>
        <v>0</v>
      </c>
      <c r="T136" s="386"/>
      <c r="U136" s="386"/>
      <c r="V136" s="359">
        <f t="shared" si="38"/>
        <v>0</v>
      </c>
      <c r="W136" s="406"/>
      <c r="X136" s="386"/>
      <c r="Y136" s="386"/>
      <c r="Z136" s="359">
        <f>AA136+AD136+AE136+AI136+AF136+AG136+AJ136+AH136</f>
        <v>0</v>
      </c>
      <c r="AA136" s="386"/>
      <c r="AB136" s="386"/>
    </row>
    <row r="137" spans="1:28" ht="12.75">
      <c r="A137" s="58" t="s">
        <v>82</v>
      </c>
      <c r="B137" s="58" t="s">
        <v>83</v>
      </c>
      <c r="C137" s="58" t="s">
        <v>34</v>
      </c>
      <c r="D137" s="388">
        <f t="shared" si="32"/>
        <v>0</v>
      </c>
      <c r="E137" s="388">
        <f t="shared" si="28"/>
        <v>0</v>
      </c>
      <c r="F137" s="632"/>
      <c r="G137" s="386"/>
      <c r="H137" s="632"/>
      <c r="I137" s="386"/>
      <c r="J137" s="388">
        <f t="shared" si="29"/>
        <v>0</v>
      </c>
      <c r="K137" s="632"/>
      <c r="L137" s="386"/>
      <c r="M137" s="632"/>
      <c r="N137" s="386"/>
      <c r="O137" s="388">
        <f t="shared" si="36"/>
        <v>0</v>
      </c>
      <c r="P137" s="632"/>
      <c r="Q137" s="632"/>
      <c r="R137" s="386"/>
      <c r="S137" s="388">
        <f t="shared" si="37"/>
        <v>0</v>
      </c>
      <c r="T137" s="386"/>
      <c r="U137" s="386"/>
      <c r="V137" s="388">
        <f t="shared" si="38"/>
        <v>0</v>
      </c>
      <c r="W137" s="409"/>
      <c r="X137" s="386"/>
      <c r="Y137" s="386"/>
      <c r="Z137" s="388">
        <f>AA137+AD137+AE137+AI137+AF137+AG137+AJ137+AH137</f>
        <v>0</v>
      </c>
      <c r="AA137" s="386"/>
      <c r="AB137" s="386"/>
    </row>
    <row r="138" spans="1:28" ht="12.75">
      <c r="A138" s="58"/>
      <c r="B138" s="58"/>
      <c r="C138" s="58" t="s">
        <v>10</v>
      </c>
      <c r="D138" s="359">
        <f t="shared" si="32"/>
        <v>0</v>
      </c>
      <c r="E138" s="359">
        <f t="shared" si="28"/>
        <v>0</v>
      </c>
      <c r="F138" s="624"/>
      <c r="G138" s="386"/>
      <c r="H138" s="624"/>
      <c r="I138" s="386"/>
      <c r="J138" s="359">
        <f t="shared" si="29"/>
        <v>0</v>
      </c>
      <c r="K138" s="624"/>
      <c r="L138" s="386"/>
      <c r="M138" s="624"/>
      <c r="N138" s="386"/>
      <c r="O138" s="359">
        <f t="shared" si="36"/>
        <v>0</v>
      </c>
      <c r="P138" s="632"/>
      <c r="Q138" s="632"/>
      <c r="R138" s="386"/>
      <c r="S138" s="359">
        <f t="shared" si="37"/>
        <v>0</v>
      </c>
      <c r="T138" s="386"/>
      <c r="U138" s="386"/>
      <c r="V138" s="359">
        <f t="shared" si="38"/>
        <v>0</v>
      </c>
      <c r="W138" s="406"/>
      <c r="X138" s="386"/>
      <c r="Y138" s="386"/>
      <c r="Z138" s="359">
        <f>AA138+AD138+AE138+AI138+AF138+AG138+AJ138+AH138</f>
        <v>0</v>
      </c>
      <c r="AA138" s="386"/>
      <c r="AB138" s="386"/>
    </row>
    <row r="139" spans="1:28" ht="12.75">
      <c r="A139" s="58" t="s">
        <v>84</v>
      </c>
      <c r="B139" s="58" t="s">
        <v>85</v>
      </c>
      <c r="C139" s="58" t="s">
        <v>34</v>
      </c>
      <c r="D139" s="388">
        <f t="shared" si="32"/>
        <v>0</v>
      </c>
      <c r="E139" s="388">
        <f t="shared" si="28"/>
        <v>0</v>
      </c>
      <c r="F139" s="632"/>
      <c r="G139" s="386"/>
      <c r="H139" s="632"/>
      <c r="I139" s="386"/>
      <c r="J139" s="388">
        <f t="shared" si="29"/>
        <v>0</v>
      </c>
      <c r="K139" s="632"/>
      <c r="L139" s="386"/>
      <c r="M139" s="632"/>
      <c r="N139" s="386"/>
      <c r="O139" s="388">
        <f t="shared" si="36"/>
        <v>0</v>
      </c>
      <c r="P139" s="632"/>
      <c r="Q139" s="632"/>
      <c r="R139" s="386"/>
      <c r="S139" s="388">
        <f t="shared" si="37"/>
        <v>0</v>
      </c>
      <c r="T139" s="386"/>
      <c r="U139" s="386"/>
      <c r="V139" s="388">
        <f t="shared" si="38"/>
        <v>0</v>
      </c>
      <c r="W139" s="409"/>
      <c r="X139" s="386"/>
      <c r="Y139" s="386"/>
      <c r="Z139" s="388">
        <f>AA139+AD139+AE139+AI139+AF139+AG139+AJ139+AH139</f>
        <v>0</v>
      </c>
      <c r="AA139" s="386"/>
      <c r="AB139" s="386"/>
    </row>
    <row r="140" spans="1:28" ht="12.75">
      <c r="A140" s="58"/>
      <c r="B140" s="58"/>
      <c r="C140" s="58" t="s">
        <v>10</v>
      </c>
      <c r="D140" s="359">
        <f t="shared" si="32"/>
        <v>0</v>
      </c>
      <c r="E140" s="359">
        <f t="shared" si="28"/>
        <v>0</v>
      </c>
      <c r="F140" s="624"/>
      <c r="G140" s="386"/>
      <c r="H140" s="624"/>
      <c r="I140" s="386"/>
      <c r="J140" s="359">
        <f t="shared" si="29"/>
        <v>0</v>
      </c>
      <c r="K140" s="624"/>
      <c r="L140" s="386"/>
      <c r="M140" s="624"/>
      <c r="N140" s="386"/>
      <c r="O140" s="359">
        <f t="shared" si="36"/>
        <v>0</v>
      </c>
      <c r="P140" s="632"/>
      <c r="Q140" s="632"/>
      <c r="R140" s="386"/>
      <c r="S140" s="359">
        <f t="shared" si="37"/>
        <v>0</v>
      </c>
      <c r="T140" s="386"/>
      <c r="U140" s="386"/>
      <c r="V140" s="359">
        <f t="shared" si="38"/>
        <v>0</v>
      </c>
      <c r="W140" s="406"/>
      <c r="X140" s="386"/>
      <c r="Y140" s="386"/>
      <c r="Z140" s="359">
        <f>Z142+Z144+Z146+Z148+Z150</f>
        <v>0</v>
      </c>
      <c r="AA140" s="386"/>
      <c r="AB140" s="386"/>
    </row>
    <row r="141" spans="1:28" ht="12.75">
      <c r="A141" s="58" t="s">
        <v>86</v>
      </c>
      <c r="B141" s="58" t="s">
        <v>87</v>
      </c>
      <c r="C141" s="58" t="s">
        <v>34</v>
      </c>
      <c r="D141" s="388">
        <f t="shared" si="32"/>
        <v>0</v>
      </c>
      <c r="E141" s="388">
        <f t="shared" si="28"/>
        <v>0</v>
      </c>
      <c r="F141" s="632"/>
      <c r="G141" s="386"/>
      <c r="H141" s="632"/>
      <c r="I141" s="386"/>
      <c r="J141" s="388">
        <f t="shared" si="29"/>
        <v>0</v>
      </c>
      <c r="K141" s="673"/>
      <c r="L141" s="386"/>
      <c r="M141" s="632"/>
      <c r="N141" s="386"/>
      <c r="O141" s="388">
        <f t="shared" si="36"/>
        <v>0</v>
      </c>
      <c r="P141" s="632"/>
      <c r="Q141" s="632"/>
      <c r="R141" s="386"/>
      <c r="S141" s="388">
        <f t="shared" si="37"/>
        <v>0</v>
      </c>
      <c r="T141" s="386"/>
      <c r="U141" s="386"/>
      <c r="V141" s="388">
        <f t="shared" si="38"/>
        <v>0</v>
      </c>
      <c r="W141" s="409"/>
      <c r="X141" s="386"/>
      <c r="Y141" s="386"/>
      <c r="Z141" s="388">
        <f aca="true" t="shared" si="39" ref="Z141:Z149">AA141+AD141+AE141+AI141+AF141+AG141+AJ141+AH141</f>
        <v>0</v>
      </c>
      <c r="AA141" s="386"/>
      <c r="AB141" s="386"/>
    </row>
    <row r="142" spans="1:28" ht="12.75">
      <c r="A142" s="58"/>
      <c r="B142" s="58"/>
      <c r="C142" s="58" t="s">
        <v>10</v>
      </c>
      <c r="D142" s="359">
        <f t="shared" si="32"/>
        <v>0</v>
      </c>
      <c r="E142" s="359">
        <f t="shared" si="28"/>
        <v>0</v>
      </c>
      <c r="F142" s="624"/>
      <c r="G142" s="386"/>
      <c r="H142" s="624"/>
      <c r="I142" s="386"/>
      <c r="J142" s="359">
        <f t="shared" si="29"/>
        <v>0</v>
      </c>
      <c r="K142" s="624"/>
      <c r="L142" s="386"/>
      <c r="M142" s="624"/>
      <c r="N142" s="386"/>
      <c r="O142" s="359">
        <f t="shared" si="36"/>
        <v>0</v>
      </c>
      <c r="P142" s="632"/>
      <c r="Q142" s="632"/>
      <c r="R142" s="386"/>
      <c r="S142" s="359">
        <f t="shared" si="37"/>
        <v>0</v>
      </c>
      <c r="T142" s="386"/>
      <c r="U142" s="386"/>
      <c r="V142" s="359">
        <f t="shared" si="38"/>
        <v>0</v>
      </c>
      <c r="W142" s="406"/>
      <c r="X142" s="386"/>
      <c r="Y142" s="386"/>
      <c r="Z142" s="359">
        <f t="shared" si="39"/>
        <v>0</v>
      </c>
      <c r="AA142" s="386"/>
      <c r="AB142" s="386"/>
    </row>
    <row r="143" spans="1:28" ht="12.75">
      <c r="A143" s="58" t="s">
        <v>88</v>
      </c>
      <c r="B143" s="58" t="s">
        <v>89</v>
      </c>
      <c r="C143" s="58" t="s">
        <v>34</v>
      </c>
      <c r="D143" s="388">
        <f t="shared" si="32"/>
        <v>0</v>
      </c>
      <c r="E143" s="388">
        <f t="shared" si="28"/>
        <v>0</v>
      </c>
      <c r="F143" s="632"/>
      <c r="G143" s="386"/>
      <c r="H143" s="632"/>
      <c r="I143" s="386"/>
      <c r="J143" s="388">
        <f t="shared" si="29"/>
        <v>0</v>
      </c>
      <c r="K143" s="673"/>
      <c r="L143" s="386"/>
      <c r="M143" s="632"/>
      <c r="N143" s="386"/>
      <c r="O143" s="388">
        <f t="shared" si="36"/>
        <v>0</v>
      </c>
      <c r="P143" s="632"/>
      <c r="Q143" s="632"/>
      <c r="R143" s="386"/>
      <c r="S143" s="388">
        <f t="shared" si="37"/>
        <v>0</v>
      </c>
      <c r="T143" s="386"/>
      <c r="U143" s="386"/>
      <c r="V143" s="388">
        <f t="shared" si="38"/>
        <v>0</v>
      </c>
      <c r="W143" s="409"/>
      <c r="X143" s="386"/>
      <c r="Y143" s="386"/>
      <c r="Z143" s="388">
        <f t="shared" si="39"/>
        <v>0</v>
      </c>
      <c r="AA143" s="386"/>
      <c r="AB143" s="386"/>
    </row>
    <row r="144" spans="1:28" ht="12.75">
      <c r="A144" s="58"/>
      <c r="B144" s="58"/>
      <c r="C144" s="58" t="s">
        <v>10</v>
      </c>
      <c r="D144" s="359">
        <f t="shared" si="32"/>
        <v>0</v>
      </c>
      <c r="E144" s="359">
        <f t="shared" si="28"/>
        <v>0</v>
      </c>
      <c r="F144" s="624"/>
      <c r="G144" s="386"/>
      <c r="H144" s="624"/>
      <c r="I144" s="386"/>
      <c r="J144" s="359">
        <f t="shared" si="29"/>
        <v>0</v>
      </c>
      <c r="K144" s="624"/>
      <c r="L144" s="386"/>
      <c r="M144" s="624"/>
      <c r="N144" s="386"/>
      <c r="O144" s="359">
        <f t="shared" si="36"/>
        <v>0</v>
      </c>
      <c r="P144" s="632"/>
      <c r="Q144" s="632"/>
      <c r="R144" s="386"/>
      <c r="S144" s="359">
        <f t="shared" si="37"/>
        <v>0</v>
      </c>
      <c r="T144" s="386"/>
      <c r="U144" s="386"/>
      <c r="V144" s="359">
        <f t="shared" si="38"/>
        <v>0</v>
      </c>
      <c r="W144" s="406"/>
      <c r="X144" s="386"/>
      <c r="Y144" s="386"/>
      <c r="Z144" s="359">
        <f t="shared" si="39"/>
        <v>0</v>
      </c>
      <c r="AA144" s="386"/>
      <c r="AB144" s="386"/>
    </row>
    <row r="145" spans="1:28" ht="12.75">
      <c r="A145" s="58" t="s">
        <v>90</v>
      </c>
      <c r="B145" s="58" t="s">
        <v>91</v>
      </c>
      <c r="C145" s="58" t="s">
        <v>34</v>
      </c>
      <c r="D145" s="388">
        <f t="shared" si="32"/>
        <v>0</v>
      </c>
      <c r="E145" s="388">
        <f t="shared" si="28"/>
        <v>0</v>
      </c>
      <c r="F145" s="632"/>
      <c r="G145" s="386"/>
      <c r="H145" s="632"/>
      <c r="I145" s="386"/>
      <c r="J145" s="388">
        <f t="shared" si="29"/>
        <v>0</v>
      </c>
      <c r="K145" s="673"/>
      <c r="L145" s="386"/>
      <c r="M145" s="632"/>
      <c r="N145" s="386"/>
      <c r="O145" s="388">
        <f t="shared" si="36"/>
        <v>0</v>
      </c>
      <c r="P145" s="632"/>
      <c r="Q145" s="632"/>
      <c r="R145" s="386"/>
      <c r="S145" s="388">
        <f t="shared" si="37"/>
        <v>0</v>
      </c>
      <c r="T145" s="386"/>
      <c r="U145" s="386"/>
      <c r="V145" s="388">
        <f t="shared" si="38"/>
        <v>0</v>
      </c>
      <c r="W145" s="409"/>
      <c r="X145" s="386"/>
      <c r="Y145" s="386"/>
      <c r="Z145" s="388">
        <f t="shared" si="39"/>
        <v>0</v>
      </c>
      <c r="AA145" s="386"/>
      <c r="AB145" s="386"/>
    </row>
    <row r="146" spans="1:28" ht="12.75">
      <c r="A146" s="58"/>
      <c r="B146" s="58"/>
      <c r="C146" s="58" t="s">
        <v>10</v>
      </c>
      <c r="D146" s="359">
        <f t="shared" si="32"/>
        <v>0</v>
      </c>
      <c r="E146" s="359">
        <f t="shared" si="28"/>
        <v>0</v>
      </c>
      <c r="F146" s="624"/>
      <c r="G146" s="386"/>
      <c r="H146" s="624"/>
      <c r="I146" s="386"/>
      <c r="J146" s="359">
        <f t="shared" si="29"/>
        <v>0</v>
      </c>
      <c r="K146" s="624"/>
      <c r="L146" s="386"/>
      <c r="M146" s="624"/>
      <c r="N146" s="386"/>
      <c r="O146" s="359">
        <f t="shared" si="36"/>
        <v>0</v>
      </c>
      <c r="P146" s="632"/>
      <c r="Q146" s="632"/>
      <c r="R146" s="386"/>
      <c r="S146" s="359">
        <f t="shared" si="37"/>
        <v>0</v>
      </c>
      <c r="T146" s="386"/>
      <c r="U146" s="386"/>
      <c r="V146" s="359">
        <f t="shared" si="38"/>
        <v>0</v>
      </c>
      <c r="W146" s="406"/>
      <c r="X146" s="386"/>
      <c r="Y146" s="386"/>
      <c r="Z146" s="359">
        <f t="shared" si="39"/>
        <v>0</v>
      </c>
      <c r="AA146" s="386"/>
      <c r="AB146" s="386"/>
    </row>
    <row r="147" spans="1:28" ht="12.75">
      <c r="A147" s="58" t="s">
        <v>92</v>
      </c>
      <c r="B147" s="58" t="s">
        <v>93</v>
      </c>
      <c r="C147" s="58" t="s">
        <v>34</v>
      </c>
      <c r="D147" s="388">
        <f t="shared" si="32"/>
        <v>0</v>
      </c>
      <c r="E147" s="388">
        <f t="shared" si="28"/>
        <v>0</v>
      </c>
      <c r="F147" s="632"/>
      <c r="G147" s="386"/>
      <c r="H147" s="632"/>
      <c r="I147" s="386"/>
      <c r="J147" s="388">
        <f t="shared" si="29"/>
        <v>0</v>
      </c>
      <c r="K147" s="673"/>
      <c r="L147" s="386"/>
      <c r="M147" s="632"/>
      <c r="N147" s="386"/>
      <c r="O147" s="388">
        <f t="shared" si="36"/>
        <v>0</v>
      </c>
      <c r="P147" s="632"/>
      <c r="Q147" s="632"/>
      <c r="R147" s="386"/>
      <c r="S147" s="388">
        <f t="shared" si="37"/>
        <v>0</v>
      </c>
      <c r="T147" s="386"/>
      <c r="U147" s="386"/>
      <c r="V147" s="388">
        <f t="shared" si="38"/>
        <v>0</v>
      </c>
      <c r="W147" s="409"/>
      <c r="X147" s="386"/>
      <c r="Y147" s="386"/>
      <c r="Z147" s="388">
        <f t="shared" si="39"/>
        <v>0</v>
      </c>
      <c r="AA147" s="386"/>
      <c r="AB147" s="386"/>
    </row>
    <row r="148" spans="1:28" ht="12.75">
      <c r="A148" s="58"/>
      <c r="B148" s="58"/>
      <c r="C148" s="58" t="s">
        <v>10</v>
      </c>
      <c r="D148" s="359">
        <f t="shared" si="32"/>
        <v>0</v>
      </c>
      <c r="E148" s="359">
        <f t="shared" si="28"/>
        <v>0</v>
      </c>
      <c r="F148" s="624"/>
      <c r="G148" s="386"/>
      <c r="H148" s="624"/>
      <c r="I148" s="386"/>
      <c r="J148" s="359">
        <f t="shared" si="29"/>
        <v>0</v>
      </c>
      <c r="K148" s="624"/>
      <c r="L148" s="386"/>
      <c r="M148" s="624"/>
      <c r="N148" s="386"/>
      <c r="O148" s="359">
        <f t="shared" si="36"/>
        <v>0</v>
      </c>
      <c r="P148" s="632"/>
      <c r="Q148" s="632"/>
      <c r="R148" s="386"/>
      <c r="S148" s="359">
        <f t="shared" si="37"/>
        <v>0</v>
      </c>
      <c r="T148" s="386"/>
      <c r="U148" s="386"/>
      <c r="V148" s="359">
        <f t="shared" si="38"/>
        <v>0</v>
      </c>
      <c r="W148" s="406"/>
      <c r="X148" s="386"/>
      <c r="Y148" s="386"/>
      <c r="Z148" s="359">
        <f t="shared" si="39"/>
        <v>0</v>
      </c>
      <c r="AA148" s="386"/>
      <c r="AB148" s="386"/>
    </row>
    <row r="149" spans="1:28" ht="12.75">
      <c r="A149" s="58" t="s">
        <v>94</v>
      </c>
      <c r="B149" s="58" t="s">
        <v>95</v>
      </c>
      <c r="C149" s="58" t="s">
        <v>34</v>
      </c>
      <c r="D149" s="388">
        <f t="shared" si="32"/>
        <v>0</v>
      </c>
      <c r="E149" s="388">
        <f t="shared" si="28"/>
        <v>0</v>
      </c>
      <c r="F149" s="632"/>
      <c r="G149" s="386"/>
      <c r="H149" s="632"/>
      <c r="I149" s="386"/>
      <c r="J149" s="388">
        <f t="shared" si="29"/>
        <v>0</v>
      </c>
      <c r="K149" s="632"/>
      <c r="L149" s="386"/>
      <c r="M149" s="632"/>
      <c r="N149" s="386"/>
      <c r="O149" s="388">
        <f t="shared" si="36"/>
        <v>0</v>
      </c>
      <c r="P149" s="632"/>
      <c r="Q149" s="632"/>
      <c r="R149" s="386"/>
      <c r="S149" s="388">
        <f t="shared" si="37"/>
        <v>0</v>
      </c>
      <c r="T149" s="386"/>
      <c r="U149" s="386"/>
      <c r="V149" s="388">
        <f t="shared" si="38"/>
        <v>0</v>
      </c>
      <c r="W149" s="409"/>
      <c r="X149" s="386"/>
      <c r="Y149" s="386"/>
      <c r="Z149" s="388">
        <f t="shared" si="39"/>
        <v>0</v>
      </c>
      <c r="AA149" s="386"/>
      <c r="AB149" s="386"/>
    </row>
    <row r="150" spans="1:28" ht="13.5" thickBot="1">
      <c r="A150" s="64"/>
      <c r="B150" s="64"/>
      <c r="C150" s="64" t="s">
        <v>10</v>
      </c>
      <c r="D150" s="313">
        <f t="shared" si="32"/>
        <v>0</v>
      </c>
      <c r="E150" s="313">
        <f t="shared" si="28"/>
        <v>0</v>
      </c>
      <c r="F150" s="616"/>
      <c r="G150" s="389"/>
      <c r="H150" s="616"/>
      <c r="I150" s="389"/>
      <c r="J150" s="313">
        <f t="shared" si="29"/>
        <v>0</v>
      </c>
      <c r="K150" s="616"/>
      <c r="L150" s="389"/>
      <c r="M150" s="616"/>
      <c r="N150" s="389"/>
      <c r="O150" s="313">
        <f t="shared" si="36"/>
        <v>0</v>
      </c>
      <c r="P150" s="660"/>
      <c r="Q150" s="660"/>
      <c r="R150" s="389"/>
      <c r="S150" s="313">
        <f t="shared" si="37"/>
        <v>0</v>
      </c>
      <c r="T150" s="389"/>
      <c r="U150" s="389"/>
      <c r="V150" s="313">
        <f t="shared" si="38"/>
        <v>0</v>
      </c>
      <c r="W150" s="377"/>
      <c r="X150" s="389"/>
      <c r="Y150" s="389"/>
      <c r="Z150" s="313">
        <f>Z159+Z161+Z163+Z165</f>
        <v>0</v>
      </c>
      <c r="AA150" s="389"/>
      <c r="AB150" s="389"/>
    </row>
    <row r="151" spans="1:28" ht="12.75">
      <c r="A151" s="2"/>
      <c r="B151" s="2"/>
      <c r="C151" s="2"/>
      <c r="D151" s="115"/>
      <c r="E151" s="115"/>
      <c r="F151" s="115"/>
      <c r="G151" s="390"/>
      <c r="H151" s="390"/>
      <c r="I151" s="390"/>
      <c r="J151" s="390"/>
      <c r="K151" s="390"/>
      <c r="L151" s="390"/>
      <c r="M151" s="390"/>
      <c r="N151" s="390"/>
      <c r="O151" s="390"/>
      <c r="P151" s="390"/>
      <c r="Q151" s="390"/>
      <c r="R151" s="390"/>
      <c r="S151" s="390"/>
      <c r="T151" s="390"/>
      <c r="U151" s="390"/>
      <c r="V151" s="390"/>
      <c r="W151" s="390"/>
      <c r="X151" s="390"/>
      <c r="Y151" s="390"/>
      <c r="Z151" s="390"/>
      <c r="AA151" s="390"/>
      <c r="AB151" s="390"/>
    </row>
    <row r="152" spans="1:28" ht="12.75">
      <c r="A152" s="2"/>
      <c r="B152" s="536"/>
      <c r="C152" s="536"/>
      <c r="D152" s="537"/>
      <c r="E152" s="537"/>
      <c r="F152" s="537"/>
      <c r="G152" s="219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115"/>
      <c r="W152" s="115"/>
      <c r="X152" s="2"/>
      <c r="Y152" s="2"/>
      <c r="Z152" s="115"/>
      <c r="AA152" s="2"/>
      <c r="AB152" s="2"/>
    </row>
    <row r="153" spans="1:28" ht="12.75">
      <c r="A153" s="2"/>
      <c r="B153" s="2"/>
      <c r="C153" s="2"/>
      <c r="D153" s="115"/>
      <c r="E153" s="115"/>
      <c r="F153" s="115"/>
      <c r="G153" s="219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115"/>
      <c r="W153" s="115"/>
      <c r="X153" s="2"/>
      <c r="Y153" s="2"/>
      <c r="Z153" s="115"/>
      <c r="AA153" s="2"/>
      <c r="AB153" s="2"/>
    </row>
    <row r="154" spans="1:28" ht="12.75">
      <c r="A154" s="2"/>
      <c r="B154" s="672" t="s">
        <v>273</v>
      </c>
      <c r="C154" s="2"/>
      <c r="D154" s="115"/>
      <c r="E154" s="115"/>
      <c r="F154" s="115"/>
      <c r="G154" s="219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115"/>
      <c r="W154" s="115"/>
      <c r="X154" s="2"/>
      <c r="Y154" s="2"/>
      <c r="Z154" s="115"/>
      <c r="AA154" s="2"/>
      <c r="AB154" s="2"/>
    </row>
    <row r="155" spans="1:28" ht="12.75">
      <c r="A155" s="2"/>
      <c r="B155" s="2"/>
      <c r="C155" s="2"/>
      <c r="D155" s="115"/>
      <c r="E155" s="115"/>
      <c r="F155" s="115"/>
      <c r="G155" s="219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115"/>
      <c r="W155" s="115"/>
      <c r="X155" s="2"/>
      <c r="Y155" s="2"/>
      <c r="Z155" s="115"/>
      <c r="AA155" s="394"/>
      <c r="AB155" s="2"/>
    </row>
    <row r="156" spans="1:28" ht="12.75">
      <c r="A156" s="2"/>
      <c r="B156" s="536"/>
      <c r="C156" s="2"/>
      <c r="D156" s="115"/>
      <c r="E156" s="115"/>
      <c r="F156" s="115"/>
      <c r="G156" s="219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115"/>
      <c r="W156" s="115"/>
      <c r="X156" s="2"/>
      <c r="Y156" s="2"/>
      <c r="Z156" s="115"/>
      <c r="AA156" s="394"/>
      <c r="AB156" s="2"/>
    </row>
    <row r="157" spans="1:28" ht="12.75">
      <c r="A157" s="2"/>
      <c r="B157" s="2"/>
      <c r="C157" s="2"/>
      <c r="D157" s="115"/>
      <c r="E157" s="115"/>
      <c r="F157" s="115"/>
      <c r="G157" s="219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115"/>
      <c r="W157" s="115"/>
      <c r="X157" s="2"/>
      <c r="Y157" s="2"/>
      <c r="Z157" s="115"/>
      <c r="AA157" s="2"/>
      <c r="AB157" s="2"/>
    </row>
  </sheetData>
  <mergeCells count="12">
    <mergeCell ref="O15:R15"/>
    <mergeCell ref="S15:U15"/>
    <mergeCell ref="A12:AB12"/>
    <mergeCell ref="A14:A17"/>
    <mergeCell ref="B14:B17"/>
    <mergeCell ref="C14:C17"/>
    <mergeCell ref="D14:D17"/>
    <mergeCell ref="E14:U14"/>
    <mergeCell ref="V14:X15"/>
    <mergeCell ref="Z14:AB15"/>
    <mergeCell ref="E15:I15"/>
    <mergeCell ref="J15:N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5"/>
  <sheetViews>
    <sheetView workbookViewId="0" topLeftCell="A1">
      <selection activeCell="A3" sqref="A3"/>
    </sheetView>
  </sheetViews>
  <sheetFormatPr defaultColWidth="9.00390625" defaultRowHeight="12.75"/>
  <sheetData>
    <row r="1" spans="1:28" ht="15.75">
      <c r="A1" s="671" t="s">
        <v>233</v>
      </c>
      <c r="B1" s="369"/>
      <c r="C1" s="2"/>
      <c r="D1" s="115"/>
      <c r="E1" s="115"/>
      <c r="F1" s="115"/>
      <c r="G1" s="21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671" t="s">
        <v>234</v>
      </c>
      <c r="W1" s="369"/>
      <c r="X1" s="369"/>
      <c r="Y1" s="2"/>
      <c r="Z1" s="115"/>
      <c r="AA1" s="2"/>
      <c r="AB1" s="2"/>
    </row>
    <row r="2" spans="1:28" ht="15.75">
      <c r="A2" s="1" t="s">
        <v>264</v>
      </c>
      <c r="B2" s="2"/>
      <c r="C2" s="2"/>
      <c r="D2" s="115"/>
      <c r="E2" s="115"/>
      <c r="F2" s="115"/>
      <c r="G2" s="21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 t="s">
        <v>236</v>
      </c>
      <c r="W2" s="4" t="s">
        <v>235</v>
      </c>
      <c r="X2" s="369"/>
      <c r="Y2" s="2"/>
      <c r="Z2" s="115"/>
      <c r="AA2" s="2"/>
      <c r="AB2" s="2"/>
    </row>
    <row r="3" spans="1:28" ht="15.75">
      <c r="A3" s="1" t="s">
        <v>276</v>
      </c>
      <c r="B3" s="2"/>
      <c r="C3" s="2"/>
      <c r="D3" s="115"/>
      <c r="E3" s="115"/>
      <c r="F3" s="115"/>
      <c r="G3" s="2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 t="s">
        <v>266</v>
      </c>
      <c r="W3" s="3"/>
      <c r="X3" s="369"/>
      <c r="Y3" s="2"/>
      <c r="Z3" s="115"/>
      <c r="AA3" s="2"/>
      <c r="AB3" s="2"/>
    </row>
    <row r="4" spans="1:28" ht="12.75">
      <c r="A4" s="2"/>
      <c r="B4" s="2"/>
      <c r="C4" s="2"/>
      <c r="D4" s="115"/>
      <c r="E4" s="115"/>
      <c r="F4" s="115"/>
      <c r="G4" s="21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15"/>
      <c r="W4" s="115"/>
      <c r="X4" s="2"/>
      <c r="Y4" s="2"/>
      <c r="Z4" s="115"/>
      <c r="AA4" s="2"/>
      <c r="AB4" s="2"/>
    </row>
    <row r="5" spans="1:28" ht="12.75">
      <c r="A5" s="2"/>
      <c r="B5" s="2"/>
      <c r="C5" s="2"/>
      <c r="D5" s="115"/>
      <c r="E5" s="115"/>
      <c r="F5" s="115"/>
      <c r="G5" s="21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15"/>
      <c r="W5" s="115"/>
      <c r="X5" s="2"/>
      <c r="Y5" s="2"/>
      <c r="Z5" s="115"/>
      <c r="AA5" s="2"/>
      <c r="AB5" s="2"/>
    </row>
    <row r="6" spans="1:28" ht="12.75">
      <c r="A6" s="2"/>
      <c r="B6" s="2"/>
      <c r="C6" s="2"/>
      <c r="D6" s="115"/>
      <c r="E6" s="115"/>
      <c r="F6" s="115"/>
      <c r="G6" s="21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15"/>
      <c r="W6" s="115"/>
      <c r="X6" s="2"/>
      <c r="Y6" s="2"/>
      <c r="Z6" s="115"/>
      <c r="AA6" s="2"/>
      <c r="AB6" s="2"/>
    </row>
    <row r="7" spans="1:28" ht="12.75">
      <c r="A7" s="2"/>
      <c r="B7" s="2"/>
      <c r="C7" s="2"/>
      <c r="D7" s="115"/>
      <c r="E7" s="115"/>
      <c r="F7" s="115"/>
      <c r="G7" s="21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15"/>
      <c r="W7" s="115"/>
      <c r="X7" s="2"/>
      <c r="Y7" s="2"/>
      <c r="Z7" s="115"/>
      <c r="AA7" s="2"/>
      <c r="AB7" s="2"/>
    </row>
    <row r="8" spans="1:28" ht="12.75">
      <c r="A8" s="2"/>
      <c r="B8" s="2"/>
      <c r="C8" s="2"/>
      <c r="D8" s="115"/>
      <c r="E8" s="115"/>
      <c r="F8" s="115"/>
      <c r="G8" s="21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15"/>
      <c r="W8" s="115"/>
      <c r="X8" s="2"/>
      <c r="Y8" s="2"/>
      <c r="Z8" s="115"/>
      <c r="AA8" s="2"/>
      <c r="AB8" s="2"/>
    </row>
    <row r="9" spans="1:28" ht="12.75">
      <c r="A9" s="2"/>
      <c r="B9" s="2"/>
      <c r="C9" s="2"/>
      <c r="D9" s="115"/>
      <c r="E9" s="115"/>
      <c r="F9" s="115"/>
      <c r="G9" s="21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15"/>
      <c r="W9" s="115"/>
      <c r="X9" s="2"/>
      <c r="Y9" s="2"/>
      <c r="Z9" s="115"/>
      <c r="AA9" s="2"/>
      <c r="AB9" s="2"/>
    </row>
    <row r="10" spans="1:28" ht="12.75">
      <c r="A10" s="2"/>
      <c r="B10" s="2"/>
      <c r="C10" s="2"/>
      <c r="D10" s="115"/>
      <c r="E10" s="115"/>
      <c r="F10" s="115"/>
      <c r="G10" s="21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15"/>
      <c r="W10" s="115"/>
      <c r="X10" s="2"/>
      <c r="Y10" s="2"/>
      <c r="Z10" s="115"/>
      <c r="AA10" s="2"/>
      <c r="AB10" s="2"/>
    </row>
    <row r="11" spans="1:28" ht="15.75">
      <c r="A11" s="1"/>
      <c r="B11" s="2"/>
      <c r="C11" s="2"/>
      <c r="D11" s="3"/>
      <c r="E11" s="3"/>
      <c r="F11" s="3"/>
      <c r="G11" s="4"/>
      <c r="H11" s="4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</row>
    <row r="12" spans="1:28" ht="15.75">
      <c r="A12" s="768" t="s">
        <v>272</v>
      </c>
      <c r="B12" s="768"/>
      <c r="C12" s="768"/>
      <c r="D12" s="768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  <c r="R12" s="768"/>
      <c r="S12" s="768"/>
      <c r="T12" s="768"/>
      <c r="U12" s="768"/>
      <c r="V12" s="768"/>
      <c r="W12" s="768"/>
      <c r="X12" s="768"/>
      <c r="Y12" s="768"/>
      <c r="Z12" s="768"/>
      <c r="AA12" s="768"/>
      <c r="AB12" s="768"/>
    </row>
    <row r="13" spans="1:28" ht="16.5" thickBot="1">
      <c r="A13" s="1"/>
      <c r="B13" s="2"/>
      <c r="C13" s="2"/>
      <c r="D13" s="3"/>
      <c r="E13" s="3"/>
      <c r="F13" s="3"/>
      <c r="G13" s="4"/>
      <c r="H13" s="4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5" t="s">
        <v>232</v>
      </c>
      <c r="AA13" s="369"/>
      <c r="AB13" s="369"/>
    </row>
    <row r="14" spans="1:28" ht="13.5" thickBot="1">
      <c r="A14" s="769" t="s">
        <v>0</v>
      </c>
      <c r="B14" s="772" t="s">
        <v>1</v>
      </c>
      <c r="C14" s="775" t="s">
        <v>2</v>
      </c>
      <c r="D14" s="778" t="s">
        <v>157</v>
      </c>
      <c r="E14" s="761" t="s">
        <v>152</v>
      </c>
      <c r="F14" s="762"/>
      <c r="G14" s="762"/>
      <c r="H14" s="762"/>
      <c r="I14" s="762"/>
      <c r="J14" s="762"/>
      <c r="K14" s="762"/>
      <c r="L14" s="762"/>
      <c r="M14" s="762"/>
      <c r="N14" s="762"/>
      <c r="O14" s="762"/>
      <c r="P14" s="762"/>
      <c r="Q14" s="762"/>
      <c r="R14" s="762"/>
      <c r="S14" s="762"/>
      <c r="T14" s="762"/>
      <c r="U14" s="762"/>
      <c r="V14" s="764" t="s">
        <v>153</v>
      </c>
      <c r="W14" s="765"/>
      <c r="X14" s="765"/>
      <c r="Y14" s="396"/>
      <c r="Z14" s="764" t="s">
        <v>4</v>
      </c>
      <c r="AA14" s="765"/>
      <c r="AB14" s="781"/>
    </row>
    <row r="15" spans="1:28" ht="13.5" thickBot="1">
      <c r="A15" s="770"/>
      <c r="B15" s="773"/>
      <c r="C15" s="776"/>
      <c r="D15" s="779"/>
      <c r="E15" s="761" t="s">
        <v>159</v>
      </c>
      <c r="F15" s="762"/>
      <c r="G15" s="762"/>
      <c r="H15" s="762"/>
      <c r="I15" s="763"/>
      <c r="J15" s="761" t="s">
        <v>238</v>
      </c>
      <c r="K15" s="762"/>
      <c r="L15" s="762"/>
      <c r="M15" s="762"/>
      <c r="N15" s="763"/>
      <c r="O15" s="761" t="s">
        <v>239</v>
      </c>
      <c r="P15" s="762"/>
      <c r="Q15" s="762"/>
      <c r="R15" s="763"/>
      <c r="S15" s="761" t="s">
        <v>154</v>
      </c>
      <c r="T15" s="762"/>
      <c r="U15" s="763"/>
      <c r="V15" s="766"/>
      <c r="W15" s="767"/>
      <c r="X15" s="767"/>
      <c r="Y15" s="397"/>
      <c r="Z15" s="766"/>
      <c r="AA15" s="767"/>
      <c r="AB15" s="782"/>
    </row>
    <row r="16" spans="1:28" ht="13.5" thickBot="1">
      <c r="A16" s="770"/>
      <c r="B16" s="773"/>
      <c r="C16" s="776"/>
      <c r="D16" s="779"/>
      <c r="E16" s="426"/>
      <c r="F16" s="425"/>
      <c r="G16" s="425"/>
      <c r="H16" s="425"/>
      <c r="I16" s="396"/>
      <c r="J16" s="426"/>
      <c r="K16" s="425"/>
      <c r="L16" s="425"/>
      <c r="M16" s="425"/>
      <c r="N16" s="396"/>
      <c r="O16" s="424"/>
      <c r="P16" s="425"/>
      <c r="Q16" s="425"/>
      <c r="R16" s="427"/>
      <c r="S16" s="424"/>
      <c r="T16" s="425"/>
      <c r="U16" s="427"/>
      <c r="V16" s="428"/>
      <c r="W16" s="429"/>
      <c r="X16" s="429"/>
      <c r="Y16" s="397"/>
      <c r="Z16" s="429"/>
      <c r="AA16" s="429"/>
      <c r="AB16" s="429"/>
    </row>
    <row r="17" spans="1:28" ht="13.5" thickBot="1">
      <c r="A17" s="771"/>
      <c r="B17" s="774"/>
      <c r="C17" s="777"/>
      <c r="D17" s="780"/>
      <c r="E17" s="418" t="s">
        <v>3</v>
      </c>
      <c r="F17" s="416" t="s">
        <v>5</v>
      </c>
      <c r="G17" s="220" t="s">
        <v>142</v>
      </c>
      <c r="H17" s="12" t="s">
        <v>6</v>
      </c>
      <c r="I17" s="13" t="s">
        <v>142</v>
      </c>
      <c r="J17" s="418" t="s">
        <v>3</v>
      </c>
      <c r="K17" s="416" t="s">
        <v>5</v>
      </c>
      <c r="L17" s="220" t="s">
        <v>142</v>
      </c>
      <c r="M17" s="12" t="s">
        <v>6</v>
      </c>
      <c r="N17" s="13" t="s">
        <v>142</v>
      </c>
      <c r="O17" s="9" t="s">
        <v>3</v>
      </c>
      <c r="P17" s="11" t="s">
        <v>5</v>
      </c>
      <c r="Q17" s="10" t="s">
        <v>7</v>
      </c>
      <c r="R17" s="13" t="s">
        <v>142</v>
      </c>
      <c r="S17" s="9" t="s">
        <v>3</v>
      </c>
      <c r="T17" s="11" t="s">
        <v>7</v>
      </c>
      <c r="U17" s="8" t="s">
        <v>142</v>
      </c>
      <c r="V17" s="9" t="s">
        <v>3</v>
      </c>
      <c r="W17" s="398" t="s">
        <v>5</v>
      </c>
      <c r="X17" s="14" t="s">
        <v>6</v>
      </c>
      <c r="Y17" s="108" t="s">
        <v>142</v>
      </c>
      <c r="Z17" s="15" t="s">
        <v>3</v>
      </c>
      <c r="AA17" s="497" t="s">
        <v>7</v>
      </c>
      <c r="AB17" s="108" t="s">
        <v>142</v>
      </c>
    </row>
    <row r="18" spans="1:28" ht="14.25" thickBot="1" thickTop="1">
      <c r="A18" s="17" t="s">
        <v>8</v>
      </c>
      <c r="B18" s="18" t="s">
        <v>9</v>
      </c>
      <c r="C18" s="19" t="s">
        <v>10</v>
      </c>
      <c r="D18" s="300">
        <f>D20+D37+D39+D42+D45+D47+D49+D51+D53+D55+D57+D59+D61+D63+D65</f>
        <v>153.14</v>
      </c>
      <c r="E18" s="300">
        <f>E20+E37+E39+E42+E45+E47+E49+E51+E53+E55+E57+E59+E61+E63</f>
        <v>153.14</v>
      </c>
      <c r="F18" s="300">
        <f>F20+F37+F39+F42+F45+F47+F49+F51+F53+F55+F57+F59+F61+F63+F65</f>
        <v>153.14</v>
      </c>
      <c r="G18" s="300">
        <f>G20+G37+G39+G42+G45+G47+G49+G51+G53+G55+G57+G59+G61+G63</f>
        <v>0</v>
      </c>
      <c r="H18" s="300">
        <f>H20+H37+H39+H42+H45+H47+H49+H51+H53+H55+H57+H59+H61+H63+H65</f>
        <v>0</v>
      </c>
      <c r="I18" s="300">
        <f>I20+I37+I39+I42+I45+I47+I49+I51+I53+I55+I57+I59+I61+I63+I65</f>
        <v>0</v>
      </c>
      <c r="J18" s="300">
        <f>J20+J37+J39+J42+J45+J47+J49+J51+J53+J55+J57+J59+J61+J63</f>
        <v>0</v>
      </c>
      <c r="K18" s="300">
        <f>K20+K37+K39+K42+K45+K47+K49+K51+K53+K55+K57+K59+K61+K63</f>
        <v>0</v>
      </c>
      <c r="L18" s="300">
        <f>L20+L37+L39+L42+L45+L47+L49+L51+L53+L55+L57+L59+L61+L63</f>
        <v>0</v>
      </c>
      <c r="M18" s="300">
        <f>M20+M37+M39+M42+M45+M47+M49+M51+M53+M55+M57+M59+M61+M63+M65</f>
        <v>0</v>
      </c>
      <c r="N18" s="300">
        <f aca="true" t="shared" si="0" ref="N18:AB18">N20+N37+N39+N42+N45+N47+N49+N51+N53+N55+N57+N59+N61+N63+N65</f>
        <v>0</v>
      </c>
      <c r="O18" s="300">
        <f t="shared" si="0"/>
        <v>0</v>
      </c>
      <c r="P18" s="300">
        <f t="shared" si="0"/>
        <v>0</v>
      </c>
      <c r="Q18" s="300">
        <f>Q20+Q37+Q39+Q42+Q45+Q47+Q49+Q51+Q53+Q55+Q57+Q59+Q61+Q63+Q65</f>
        <v>0</v>
      </c>
      <c r="R18" s="300">
        <f t="shared" si="0"/>
        <v>0</v>
      </c>
      <c r="S18" s="300">
        <f t="shared" si="0"/>
        <v>0</v>
      </c>
      <c r="T18" s="300">
        <f t="shared" si="0"/>
        <v>0</v>
      </c>
      <c r="U18" s="300">
        <f t="shared" si="0"/>
        <v>0</v>
      </c>
      <c r="V18" s="300">
        <f t="shared" si="0"/>
        <v>0</v>
      </c>
      <c r="W18" s="300">
        <f t="shared" si="0"/>
        <v>0</v>
      </c>
      <c r="X18" s="300">
        <f t="shared" si="0"/>
        <v>0</v>
      </c>
      <c r="Y18" s="372">
        <f t="shared" si="0"/>
        <v>0</v>
      </c>
      <c r="Z18" s="300">
        <f t="shared" si="0"/>
        <v>0</v>
      </c>
      <c r="AA18" s="300">
        <f t="shared" si="0"/>
        <v>0</v>
      </c>
      <c r="AB18" s="300">
        <f t="shared" si="0"/>
        <v>0</v>
      </c>
    </row>
    <row r="19" spans="1:28" ht="13.5" thickTop="1">
      <c r="A19" s="20">
        <v>1</v>
      </c>
      <c r="B19" s="21" t="s">
        <v>11</v>
      </c>
      <c r="C19" s="22" t="s">
        <v>12</v>
      </c>
      <c r="D19" s="533">
        <f>F19+H19+V19+Z19+O19+J19</f>
        <v>0.07</v>
      </c>
      <c r="E19" s="308">
        <f aca="true" t="shared" si="1" ref="E19:AB20">E21+E23</f>
        <v>0.07</v>
      </c>
      <c r="F19" s="308">
        <f t="shared" si="1"/>
        <v>0.07</v>
      </c>
      <c r="G19" s="308">
        <f t="shared" si="1"/>
        <v>0</v>
      </c>
      <c r="H19" s="308">
        <f t="shared" si="1"/>
        <v>0</v>
      </c>
      <c r="I19" s="308">
        <f t="shared" si="1"/>
        <v>0</v>
      </c>
      <c r="J19" s="308">
        <f t="shared" si="1"/>
        <v>0</v>
      </c>
      <c r="K19" s="308">
        <f t="shared" si="1"/>
        <v>0</v>
      </c>
      <c r="L19" s="308">
        <f t="shared" si="1"/>
        <v>0</v>
      </c>
      <c r="M19" s="308">
        <f t="shared" si="1"/>
        <v>0</v>
      </c>
      <c r="N19" s="308">
        <f t="shared" si="1"/>
        <v>0</v>
      </c>
      <c r="O19" s="308">
        <f t="shared" si="1"/>
        <v>0</v>
      </c>
      <c r="P19" s="308">
        <f t="shared" si="1"/>
        <v>0</v>
      </c>
      <c r="Q19" s="308">
        <f t="shared" si="1"/>
        <v>0</v>
      </c>
      <c r="R19" s="308">
        <f t="shared" si="1"/>
        <v>0</v>
      </c>
      <c r="S19" s="308">
        <f t="shared" si="1"/>
        <v>0</v>
      </c>
      <c r="T19" s="308">
        <f t="shared" si="1"/>
        <v>0</v>
      </c>
      <c r="U19" s="308">
        <f t="shared" si="1"/>
        <v>0</v>
      </c>
      <c r="V19" s="308">
        <f t="shared" si="1"/>
        <v>0</v>
      </c>
      <c r="W19" s="308">
        <f>W21+W23</f>
        <v>0</v>
      </c>
      <c r="X19" s="308">
        <f t="shared" si="1"/>
        <v>0</v>
      </c>
      <c r="Y19" s="308">
        <f t="shared" si="1"/>
        <v>0</v>
      </c>
      <c r="Z19" s="308">
        <f t="shared" si="1"/>
        <v>0</v>
      </c>
      <c r="AA19" s="308">
        <f t="shared" si="1"/>
        <v>0</v>
      </c>
      <c r="AB19" s="308">
        <f t="shared" si="1"/>
        <v>0</v>
      </c>
    </row>
    <row r="20" spans="1:28" ht="13.5" thickBot="1">
      <c r="A20" s="24"/>
      <c r="B20" s="25" t="s">
        <v>13</v>
      </c>
      <c r="C20" s="256" t="s">
        <v>10</v>
      </c>
      <c r="D20" s="538">
        <f>F20+H20+V20+Z20+O20+J20</f>
        <v>127.36</v>
      </c>
      <c r="E20" s="354">
        <f t="shared" si="1"/>
        <v>127.36</v>
      </c>
      <c r="F20" s="354">
        <f t="shared" si="1"/>
        <v>127.36</v>
      </c>
      <c r="G20" s="354">
        <f t="shared" si="1"/>
        <v>0</v>
      </c>
      <c r="H20" s="354">
        <f t="shared" si="1"/>
        <v>0</v>
      </c>
      <c r="I20" s="354">
        <f t="shared" si="1"/>
        <v>0</v>
      </c>
      <c r="J20" s="354">
        <f t="shared" si="1"/>
        <v>0</v>
      </c>
      <c r="K20" s="354">
        <f t="shared" si="1"/>
        <v>0</v>
      </c>
      <c r="L20" s="354">
        <f t="shared" si="1"/>
        <v>0</v>
      </c>
      <c r="M20" s="354">
        <f t="shared" si="1"/>
        <v>0</v>
      </c>
      <c r="N20" s="354">
        <f t="shared" si="1"/>
        <v>0</v>
      </c>
      <c r="O20" s="354">
        <f t="shared" si="1"/>
        <v>0</v>
      </c>
      <c r="P20" s="354">
        <f t="shared" si="1"/>
        <v>0</v>
      </c>
      <c r="Q20" s="354">
        <f t="shared" si="1"/>
        <v>0</v>
      </c>
      <c r="R20" s="354">
        <f t="shared" si="1"/>
        <v>0</v>
      </c>
      <c r="S20" s="354">
        <f t="shared" si="1"/>
        <v>0</v>
      </c>
      <c r="T20" s="354">
        <f t="shared" si="1"/>
        <v>0</v>
      </c>
      <c r="U20" s="354">
        <f t="shared" si="1"/>
        <v>0</v>
      </c>
      <c r="V20" s="354">
        <f t="shared" si="1"/>
        <v>0</v>
      </c>
      <c r="W20" s="354">
        <f>W22+W24</f>
        <v>0</v>
      </c>
      <c r="X20" s="354">
        <f t="shared" si="1"/>
        <v>0</v>
      </c>
      <c r="Y20" s="313">
        <f t="shared" si="1"/>
        <v>0</v>
      </c>
      <c r="Z20" s="354">
        <f t="shared" si="1"/>
        <v>0</v>
      </c>
      <c r="AA20" s="354">
        <f t="shared" si="1"/>
        <v>0</v>
      </c>
      <c r="AB20" s="354">
        <f t="shared" si="1"/>
        <v>0</v>
      </c>
    </row>
    <row r="21" spans="1:28" ht="12.75">
      <c r="A21" s="24" t="s">
        <v>14</v>
      </c>
      <c r="B21" s="25" t="s">
        <v>15</v>
      </c>
      <c r="C21" s="257" t="s">
        <v>12</v>
      </c>
      <c r="D21" s="505">
        <f aca="true" t="shared" si="2" ref="D21:D67">F21+H21+K21+M21+P21+Q21+W21+X21</f>
        <v>0.07</v>
      </c>
      <c r="E21" s="353">
        <f aca="true" t="shared" si="3" ref="E21:E67">F21+H21</f>
        <v>0.07</v>
      </c>
      <c r="F21" s="610">
        <v>0.07</v>
      </c>
      <c r="G21" s="245"/>
      <c r="H21" s="610"/>
      <c r="I21" s="244"/>
      <c r="J21" s="353">
        <f aca="true" t="shared" si="4" ref="J21:J67">K21+M21</f>
        <v>0</v>
      </c>
      <c r="K21" s="610"/>
      <c r="L21" s="245"/>
      <c r="M21" s="610"/>
      <c r="N21" s="244"/>
      <c r="O21" s="353">
        <f>P21+Q21</f>
        <v>0</v>
      </c>
      <c r="P21" s="635"/>
      <c r="Q21" s="635"/>
      <c r="R21" s="244"/>
      <c r="S21" s="353">
        <f aca="true" t="shared" si="5" ref="S21:S67">T21</f>
        <v>0</v>
      </c>
      <c r="T21" s="244"/>
      <c r="U21" s="244"/>
      <c r="V21" s="353">
        <f>X21+W21</f>
        <v>0</v>
      </c>
      <c r="W21" s="400"/>
      <c r="X21" s="46"/>
      <c r="Y21" s="46"/>
      <c r="Z21" s="353">
        <f aca="true" t="shared" si="6" ref="Z21:Z63">AA21</f>
        <v>0</v>
      </c>
      <c r="AA21" s="46"/>
      <c r="AB21" s="46"/>
    </row>
    <row r="22" spans="1:28" ht="12.75">
      <c r="A22" s="24"/>
      <c r="B22" s="25"/>
      <c r="C22" s="25" t="s">
        <v>10</v>
      </c>
      <c r="D22" s="321">
        <f t="shared" si="2"/>
        <v>127.36</v>
      </c>
      <c r="E22" s="321">
        <f t="shared" si="3"/>
        <v>127.36</v>
      </c>
      <c r="F22" s="611">
        <v>127.36</v>
      </c>
      <c r="G22" s="239"/>
      <c r="H22" s="624"/>
      <c r="I22" s="238"/>
      <c r="J22" s="506">
        <f t="shared" si="4"/>
        <v>0</v>
      </c>
      <c r="K22" s="611"/>
      <c r="L22" s="239"/>
      <c r="M22" s="624"/>
      <c r="N22" s="238"/>
      <c r="O22" s="302">
        <f aca="true" t="shared" si="7" ref="O22:O67">P22+Q22</f>
        <v>0</v>
      </c>
      <c r="P22" s="636"/>
      <c r="Q22" s="636"/>
      <c r="R22" s="238"/>
      <c r="S22" s="302">
        <f t="shared" si="5"/>
        <v>0</v>
      </c>
      <c r="T22" s="238"/>
      <c r="U22" s="238"/>
      <c r="V22" s="302">
        <f aca="true" t="shared" si="8" ref="V22:V67">X22+W22</f>
        <v>0</v>
      </c>
      <c r="W22" s="406"/>
      <c r="X22" s="28"/>
      <c r="Y22" s="28"/>
      <c r="Z22" s="302">
        <f t="shared" si="6"/>
        <v>0</v>
      </c>
      <c r="AA22" s="28"/>
      <c r="AB22" s="28"/>
    </row>
    <row r="23" spans="1:28" ht="12.75">
      <c r="A23" s="24" t="s">
        <v>16</v>
      </c>
      <c r="B23" s="25" t="s">
        <v>17</v>
      </c>
      <c r="C23" s="25" t="s">
        <v>12</v>
      </c>
      <c r="D23" s="438">
        <f t="shared" si="2"/>
        <v>0</v>
      </c>
      <c r="E23" s="321">
        <f t="shared" si="3"/>
        <v>0</v>
      </c>
      <c r="F23" s="612"/>
      <c r="G23" s="239"/>
      <c r="H23" s="611"/>
      <c r="I23" s="238"/>
      <c r="J23" s="321">
        <f t="shared" si="4"/>
        <v>0</v>
      </c>
      <c r="K23" s="612"/>
      <c r="L23" s="239"/>
      <c r="M23" s="611"/>
      <c r="N23" s="238"/>
      <c r="O23" s="321">
        <f t="shared" si="7"/>
        <v>0</v>
      </c>
      <c r="P23" s="636"/>
      <c r="Q23" s="636"/>
      <c r="R23" s="238"/>
      <c r="S23" s="321">
        <f t="shared" si="5"/>
        <v>0</v>
      </c>
      <c r="T23" s="238"/>
      <c r="U23" s="238"/>
      <c r="V23" s="321">
        <f t="shared" si="8"/>
        <v>0</v>
      </c>
      <c r="W23" s="410"/>
      <c r="X23" s="28"/>
      <c r="Y23" s="28"/>
      <c r="Z23" s="321">
        <f t="shared" si="6"/>
        <v>0</v>
      </c>
      <c r="AA23" s="28"/>
      <c r="AB23" s="28"/>
    </row>
    <row r="24" spans="1:28" ht="13.5" thickBot="1">
      <c r="A24" s="37"/>
      <c r="B24" s="53"/>
      <c r="C24" s="53" t="s">
        <v>10</v>
      </c>
      <c r="D24" s="507">
        <f t="shared" si="2"/>
        <v>0</v>
      </c>
      <c r="E24" s="303">
        <f t="shared" si="3"/>
        <v>0</v>
      </c>
      <c r="F24" s="634"/>
      <c r="G24" s="241"/>
      <c r="H24" s="634"/>
      <c r="I24" s="240"/>
      <c r="J24" s="303">
        <f t="shared" si="4"/>
        <v>0</v>
      </c>
      <c r="K24" s="626"/>
      <c r="L24" s="241"/>
      <c r="M24" s="634"/>
      <c r="N24" s="240"/>
      <c r="O24" s="303">
        <f t="shared" si="7"/>
        <v>0</v>
      </c>
      <c r="P24" s="639"/>
      <c r="Q24" s="639"/>
      <c r="R24" s="240"/>
      <c r="S24" s="303">
        <f t="shared" si="5"/>
        <v>0</v>
      </c>
      <c r="T24" s="240"/>
      <c r="U24" s="240"/>
      <c r="V24" s="303">
        <f t="shared" si="8"/>
        <v>0</v>
      </c>
      <c r="W24" s="376"/>
      <c r="X24" s="40"/>
      <c r="Y24" s="40"/>
      <c r="Z24" s="303">
        <f t="shared" si="6"/>
        <v>0</v>
      </c>
      <c r="AA24" s="40"/>
      <c r="AB24" s="40"/>
    </row>
    <row r="25" spans="1:28" ht="12.75">
      <c r="A25" s="373" t="s">
        <v>18</v>
      </c>
      <c r="B25" s="374" t="s">
        <v>245</v>
      </c>
      <c r="C25" s="257" t="s">
        <v>253</v>
      </c>
      <c r="D25" s="684">
        <f t="shared" si="2"/>
        <v>0</v>
      </c>
      <c r="E25" s="687">
        <f t="shared" si="3"/>
        <v>0</v>
      </c>
      <c r="F25" s="688"/>
      <c r="G25" s="244"/>
      <c r="H25" s="688"/>
      <c r="I25" s="244"/>
      <c r="J25" s="691">
        <f t="shared" si="4"/>
        <v>0</v>
      </c>
      <c r="K25" s="694"/>
      <c r="L25" s="696"/>
      <c r="M25" s="610"/>
      <c r="N25" s="696"/>
      <c r="O25" s="687">
        <f t="shared" si="7"/>
        <v>0</v>
      </c>
      <c r="P25" s="699"/>
      <c r="Q25" s="635"/>
      <c r="R25" s="696"/>
      <c r="S25" s="687">
        <f t="shared" si="5"/>
        <v>0</v>
      </c>
      <c r="T25" s="696"/>
      <c r="U25" s="244"/>
      <c r="V25" s="757">
        <f t="shared" si="8"/>
        <v>0</v>
      </c>
      <c r="W25" s="402"/>
      <c r="X25" s="702"/>
      <c r="Y25" s="705"/>
      <c r="Z25" s="687">
        <f t="shared" si="6"/>
        <v>0</v>
      </c>
      <c r="AA25" s="708"/>
      <c r="AB25" s="46"/>
    </row>
    <row r="26" spans="1:28" ht="13.5" thickBot="1">
      <c r="A26" s="378"/>
      <c r="B26" s="65" t="s">
        <v>246</v>
      </c>
      <c r="C26" s="31" t="s">
        <v>10</v>
      </c>
      <c r="D26" s="686">
        <f t="shared" si="2"/>
        <v>0</v>
      </c>
      <c r="E26" s="299">
        <f t="shared" si="3"/>
        <v>0</v>
      </c>
      <c r="F26" s="690"/>
      <c r="G26" s="243"/>
      <c r="H26" s="690"/>
      <c r="I26" s="243"/>
      <c r="J26" s="693">
        <f t="shared" si="4"/>
        <v>0</v>
      </c>
      <c r="K26" s="633"/>
      <c r="L26" s="698"/>
      <c r="M26" s="613"/>
      <c r="N26" s="698"/>
      <c r="O26" s="299">
        <f t="shared" si="7"/>
        <v>0</v>
      </c>
      <c r="P26" s="701"/>
      <c r="Q26" s="637"/>
      <c r="R26" s="698"/>
      <c r="S26" s="299">
        <f t="shared" si="5"/>
        <v>0</v>
      </c>
      <c r="T26" s="698"/>
      <c r="U26" s="243"/>
      <c r="V26" s="758">
        <f t="shared" si="8"/>
        <v>0</v>
      </c>
      <c r="W26" s="377"/>
      <c r="X26" s="704"/>
      <c r="Y26" s="707"/>
      <c r="Z26" s="299">
        <f t="shared" si="6"/>
        <v>0</v>
      </c>
      <c r="AA26" s="710"/>
      <c r="AB26" s="33"/>
    </row>
    <row r="27" spans="1:28" ht="12.75">
      <c r="A27" s="711" t="s">
        <v>240</v>
      </c>
      <c r="B27" s="721" t="s">
        <v>247</v>
      </c>
      <c r="C27" s="712" t="s">
        <v>255</v>
      </c>
      <c r="D27" s="713">
        <f t="shared" si="2"/>
        <v>0</v>
      </c>
      <c r="E27" s="509">
        <f t="shared" si="3"/>
        <v>0</v>
      </c>
      <c r="F27" s="714"/>
      <c r="G27" s="247"/>
      <c r="H27" s="714"/>
      <c r="I27" s="247"/>
      <c r="J27" s="715">
        <f t="shared" si="4"/>
        <v>0</v>
      </c>
      <c r="K27" s="625"/>
      <c r="L27" s="716"/>
      <c r="M27" s="614"/>
      <c r="N27" s="716"/>
      <c r="O27" s="509">
        <f t="shared" si="7"/>
        <v>0</v>
      </c>
      <c r="P27" s="717"/>
      <c r="Q27" s="638"/>
      <c r="R27" s="716"/>
      <c r="S27" s="509">
        <f t="shared" si="5"/>
        <v>0</v>
      </c>
      <c r="T27" s="716"/>
      <c r="U27" s="247"/>
      <c r="V27" s="759">
        <f t="shared" si="8"/>
        <v>0</v>
      </c>
      <c r="W27" s="405"/>
      <c r="X27" s="718"/>
      <c r="Y27" s="719"/>
      <c r="Z27" s="509">
        <f t="shared" si="6"/>
        <v>0</v>
      </c>
      <c r="AA27" s="720"/>
      <c r="AB27" s="36"/>
    </row>
    <row r="28" spans="1:28" ht="12.75">
      <c r="A28" s="683"/>
      <c r="B28" s="722"/>
      <c r="C28" s="53" t="s">
        <v>10</v>
      </c>
      <c r="D28" s="685">
        <f t="shared" si="2"/>
        <v>0</v>
      </c>
      <c r="E28" s="302">
        <f t="shared" si="3"/>
        <v>0</v>
      </c>
      <c r="F28" s="689"/>
      <c r="G28" s="238"/>
      <c r="H28" s="689"/>
      <c r="I28" s="238"/>
      <c r="J28" s="692">
        <f t="shared" si="4"/>
        <v>0</v>
      </c>
      <c r="K28" s="695"/>
      <c r="L28" s="697"/>
      <c r="M28" s="611"/>
      <c r="N28" s="697"/>
      <c r="O28" s="302">
        <f t="shared" si="7"/>
        <v>0</v>
      </c>
      <c r="P28" s="700"/>
      <c r="Q28" s="636"/>
      <c r="R28" s="697"/>
      <c r="S28" s="302">
        <f t="shared" si="5"/>
        <v>0</v>
      </c>
      <c r="T28" s="697"/>
      <c r="U28" s="238"/>
      <c r="V28" s="760">
        <f t="shared" si="8"/>
        <v>0</v>
      </c>
      <c r="W28" s="406"/>
      <c r="X28" s="703"/>
      <c r="Y28" s="706"/>
      <c r="Z28" s="302">
        <f t="shared" si="6"/>
        <v>0</v>
      </c>
      <c r="AA28" s="709"/>
      <c r="AB28" s="28"/>
    </row>
    <row r="29" spans="1:28" ht="12.75">
      <c r="A29" s="683" t="s">
        <v>241</v>
      </c>
      <c r="B29" s="722" t="s">
        <v>248</v>
      </c>
      <c r="C29" s="25" t="s">
        <v>256</v>
      </c>
      <c r="D29" s="685">
        <f t="shared" si="2"/>
        <v>0</v>
      </c>
      <c r="E29" s="302">
        <f t="shared" si="3"/>
        <v>0</v>
      </c>
      <c r="F29" s="689"/>
      <c r="G29" s="238"/>
      <c r="H29" s="689"/>
      <c r="I29" s="238"/>
      <c r="J29" s="692">
        <f t="shared" si="4"/>
        <v>0</v>
      </c>
      <c r="K29" s="695"/>
      <c r="L29" s="697"/>
      <c r="M29" s="611"/>
      <c r="N29" s="697"/>
      <c r="O29" s="302">
        <f t="shared" si="7"/>
        <v>0</v>
      </c>
      <c r="P29" s="700"/>
      <c r="Q29" s="636"/>
      <c r="R29" s="697"/>
      <c r="S29" s="302">
        <f t="shared" si="5"/>
        <v>0</v>
      </c>
      <c r="T29" s="697"/>
      <c r="U29" s="238"/>
      <c r="V29" s="760">
        <f t="shared" si="8"/>
        <v>0</v>
      </c>
      <c r="W29" s="406"/>
      <c r="X29" s="703"/>
      <c r="Y29" s="706"/>
      <c r="Z29" s="302">
        <f t="shared" si="6"/>
        <v>0</v>
      </c>
      <c r="AA29" s="709"/>
      <c r="AB29" s="28"/>
    </row>
    <row r="30" spans="1:28" ht="12.75">
      <c r="A30" s="683"/>
      <c r="B30" s="722" t="s">
        <v>249</v>
      </c>
      <c r="C30" s="53" t="s">
        <v>10</v>
      </c>
      <c r="D30" s="685">
        <f t="shared" si="2"/>
        <v>0</v>
      </c>
      <c r="E30" s="302">
        <f t="shared" si="3"/>
        <v>0</v>
      </c>
      <c r="F30" s="689"/>
      <c r="G30" s="238"/>
      <c r="H30" s="689"/>
      <c r="I30" s="238"/>
      <c r="J30" s="692">
        <f t="shared" si="4"/>
        <v>0</v>
      </c>
      <c r="K30" s="695"/>
      <c r="L30" s="697"/>
      <c r="M30" s="611"/>
      <c r="N30" s="697"/>
      <c r="O30" s="302">
        <f t="shared" si="7"/>
        <v>0</v>
      </c>
      <c r="P30" s="700"/>
      <c r="Q30" s="636"/>
      <c r="R30" s="697"/>
      <c r="S30" s="302">
        <f t="shared" si="5"/>
        <v>0</v>
      </c>
      <c r="T30" s="697"/>
      <c r="U30" s="238"/>
      <c r="V30" s="760">
        <f t="shared" si="8"/>
        <v>0</v>
      </c>
      <c r="W30" s="406"/>
      <c r="X30" s="703"/>
      <c r="Y30" s="706"/>
      <c r="Z30" s="302">
        <f t="shared" si="6"/>
        <v>0</v>
      </c>
      <c r="AA30" s="709"/>
      <c r="AB30" s="28"/>
    </row>
    <row r="31" spans="1:28" ht="12.75">
      <c r="A31" s="683" t="s">
        <v>242</v>
      </c>
      <c r="B31" s="722" t="s">
        <v>250</v>
      </c>
      <c r="C31" s="25" t="s">
        <v>256</v>
      </c>
      <c r="D31" s="685">
        <f t="shared" si="2"/>
        <v>0</v>
      </c>
      <c r="E31" s="302">
        <f t="shared" si="3"/>
        <v>0</v>
      </c>
      <c r="F31" s="689"/>
      <c r="G31" s="238"/>
      <c r="H31" s="689"/>
      <c r="I31" s="238"/>
      <c r="J31" s="692">
        <f t="shared" si="4"/>
        <v>0</v>
      </c>
      <c r="K31" s="695"/>
      <c r="L31" s="697"/>
      <c r="M31" s="611"/>
      <c r="N31" s="697"/>
      <c r="O31" s="302">
        <f t="shared" si="7"/>
        <v>0</v>
      </c>
      <c r="P31" s="700"/>
      <c r="Q31" s="636"/>
      <c r="R31" s="697"/>
      <c r="S31" s="302">
        <f t="shared" si="5"/>
        <v>0</v>
      </c>
      <c r="T31" s="697"/>
      <c r="U31" s="238"/>
      <c r="V31" s="760">
        <f t="shared" si="8"/>
        <v>0</v>
      </c>
      <c r="W31" s="406"/>
      <c r="X31" s="703"/>
      <c r="Y31" s="706"/>
      <c r="Z31" s="302">
        <f t="shared" si="6"/>
        <v>0</v>
      </c>
      <c r="AA31" s="709"/>
      <c r="AB31" s="28"/>
    </row>
    <row r="32" spans="1:28" ht="12.75">
      <c r="A32" s="683"/>
      <c r="B32" s="722" t="s">
        <v>251</v>
      </c>
      <c r="C32" s="53" t="s">
        <v>10</v>
      </c>
      <c r="D32" s="685">
        <f t="shared" si="2"/>
        <v>0</v>
      </c>
      <c r="E32" s="302">
        <f t="shared" si="3"/>
        <v>0</v>
      </c>
      <c r="F32" s="689"/>
      <c r="G32" s="238"/>
      <c r="H32" s="689"/>
      <c r="I32" s="238"/>
      <c r="J32" s="692">
        <f t="shared" si="4"/>
        <v>0</v>
      </c>
      <c r="K32" s="695"/>
      <c r="L32" s="697"/>
      <c r="M32" s="611"/>
      <c r="N32" s="697"/>
      <c r="O32" s="302">
        <f t="shared" si="7"/>
        <v>0</v>
      </c>
      <c r="P32" s="700"/>
      <c r="Q32" s="636"/>
      <c r="R32" s="697"/>
      <c r="S32" s="302">
        <f t="shared" si="5"/>
        <v>0</v>
      </c>
      <c r="T32" s="697"/>
      <c r="U32" s="238"/>
      <c r="V32" s="760">
        <f t="shared" si="8"/>
        <v>0</v>
      </c>
      <c r="W32" s="406"/>
      <c r="X32" s="703"/>
      <c r="Y32" s="706"/>
      <c r="Z32" s="302">
        <f t="shared" si="6"/>
        <v>0</v>
      </c>
      <c r="AA32" s="709"/>
      <c r="AB32" s="28"/>
    </row>
    <row r="33" spans="1:28" ht="12.75">
      <c r="A33" s="683" t="s">
        <v>243</v>
      </c>
      <c r="B33" s="722" t="s">
        <v>252</v>
      </c>
      <c r="C33" s="25" t="s">
        <v>34</v>
      </c>
      <c r="D33" s="685">
        <f t="shared" si="2"/>
        <v>0</v>
      </c>
      <c r="E33" s="302">
        <f t="shared" si="3"/>
        <v>0</v>
      </c>
      <c r="F33" s="689"/>
      <c r="G33" s="238"/>
      <c r="H33" s="689"/>
      <c r="I33" s="238"/>
      <c r="J33" s="692">
        <f t="shared" si="4"/>
        <v>0</v>
      </c>
      <c r="K33" s="695"/>
      <c r="L33" s="697"/>
      <c r="M33" s="611"/>
      <c r="N33" s="697"/>
      <c r="O33" s="302">
        <f t="shared" si="7"/>
        <v>0</v>
      </c>
      <c r="P33" s="700"/>
      <c r="Q33" s="636"/>
      <c r="R33" s="697"/>
      <c r="S33" s="302">
        <f t="shared" si="5"/>
        <v>0</v>
      </c>
      <c r="T33" s="697"/>
      <c r="U33" s="238"/>
      <c r="V33" s="760">
        <f t="shared" si="8"/>
        <v>0</v>
      </c>
      <c r="W33" s="406"/>
      <c r="X33" s="703"/>
      <c r="Y33" s="706"/>
      <c r="Z33" s="302">
        <f t="shared" si="6"/>
        <v>0</v>
      </c>
      <c r="AA33" s="709"/>
      <c r="AB33" s="28"/>
    </row>
    <row r="34" spans="1:28" ht="12.75">
      <c r="A34" s="683"/>
      <c r="B34" s="722"/>
      <c r="C34" s="53" t="s">
        <v>10</v>
      </c>
      <c r="D34" s="685">
        <f t="shared" si="2"/>
        <v>0</v>
      </c>
      <c r="E34" s="302">
        <f t="shared" si="3"/>
        <v>0</v>
      </c>
      <c r="F34" s="689"/>
      <c r="G34" s="238"/>
      <c r="H34" s="689"/>
      <c r="I34" s="238"/>
      <c r="J34" s="692">
        <f t="shared" si="4"/>
        <v>0</v>
      </c>
      <c r="K34" s="695"/>
      <c r="L34" s="697"/>
      <c r="M34" s="611"/>
      <c r="N34" s="697"/>
      <c r="O34" s="302">
        <f t="shared" si="7"/>
        <v>0</v>
      </c>
      <c r="P34" s="700"/>
      <c r="Q34" s="636"/>
      <c r="R34" s="697"/>
      <c r="S34" s="302">
        <f t="shared" si="5"/>
        <v>0</v>
      </c>
      <c r="T34" s="697"/>
      <c r="U34" s="238"/>
      <c r="V34" s="760">
        <f t="shared" si="8"/>
        <v>0</v>
      </c>
      <c r="W34" s="406"/>
      <c r="X34" s="703"/>
      <c r="Y34" s="706"/>
      <c r="Z34" s="302">
        <f t="shared" si="6"/>
        <v>0</v>
      </c>
      <c r="AA34" s="709"/>
      <c r="AB34" s="28"/>
    </row>
    <row r="35" spans="1:28" ht="13.5" thickBot="1">
      <c r="A35" s="378" t="s">
        <v>244</v>
      </c>
      <c r="B35" s="65" t="s">
        <v>254</v>
      </c>
      <c r="C35" s="53" t="s">
        <v>10</v>
      </c>
      <c r="D35" s="686">
        <f t="shared" si="2"/>
        <v>0</v>
      </c>
      <c r="E35" s="299">
        <f t="shared" si="3"/>
        <v>0</v>
      </c>
      <c r="F35" s="690"/>
      <c r="G35" s="243"/>
      <c r="H35" s="690"/>
      <c r="I35" s="243"/>
      <c r="J35" s="693">
        <f t="shared" si="4"/>
        <v>0</v>
      </c>
      <c r="K35" s="633"/>
      <c r="L35" s="698"/>
      <c r="M35" s="613"/>
      <c r="N35" s="698"/>
      <c r="O35" s="299">
        <f t="shared" si="7"/>
        <v>0</v>
      </c>
      <c r="P35" s="701"/>
      <c r="Q35" s="637"/>
      <c r="R35" s="698"/>
      <c r="S35" s="299">
        <f t="shared" si="5"/>
        <v>0</v>
      </c>
      <c r="T35" s="698"/>
      <c r="U35" s="243"/>
      <c r="V35" s="758">
        <f t="shared" si="8"/>
        <v>0</v>
      </c>
      <c r="W35" s="377"/>
      <c r="X35" s="704"/>
      <c r="Y35" s="707"/>
      <c r="Z35" s="299">
        <f t="shared" si="6"/>
        <v>0</v>
      </c>
      <c r="AA35" s="710"/>
      <c r="AB35" s="33"/>
    </row>
    <row r="36" spans="1:28" ht="12.75">
      <c r="A36" s="20" t="s">
        <v>22</v>
      </c>
      <c r="B36" s="21" t="s">
        <v>19</v>
      </c>
      <c r="C36" s="257" t="s">
        <v>20</v>
      </c>
      <c r="D36" s="509">
        <f t="shared" si="2"/>
        <v>0</v>
      </c>
      <c r="E36" s="509">
        <f t="shared" si="3"/>
        <v>0</v>
      </c>
      <c r="F36" s="614"/>
      <c r="G36" s="247"/>
      <c r="H36" s="614"/>
      <c r="I36" s="247"/>
      <c r="J36" s="509">
        <f t="shared" si="4"/>
        <v>0</v>
      </c>
      <c r="K36" s="614"/>
      <c r="L36" s="247"/>
      <c r="M36" s="614"/>
      <c r="N36" s="247"/>
      <c r="O36" s="344">
        <f t="shared" si="7"/>
        <v>0</v>
      </c>
      <c r="P36" s="638"/>
      <c r="Q36" s="638"/>
      <c r="R36" s="247"/>
      <c r="S36" s="344">
        <f t="shared" si="5"/>
        <v>0</v>
      </c>
      <c r="T36" s="247"/>
      <c r="U36" s="247"/>
      <c r="V36" s="344">
        <f t="shared" si="8"/>
        <v>0</v>
      </c>
      <c r="W36" s="411"/>
      <c r="X36" s="36"/>
      <c r="Y36" s="36"/>
      <c r="Z36" s="344">
        <f t="shared" si="6"/>
        <v>0</v>
      </c>
      <c r="AA36" s="36"/>
      <c r="AB36" s="36"/>
    </row>
    <row r="37" spans="1:28" ht="13.5" thickBot="1">
      <c r="A37" s="37"/>
      <c r="B37" s="38" t="s">
        <v>21</v>
      </c>
      <c r="C37" s="723" t="s">
        <v>10</v>
      </c>
      <c r="D37" s="303">
        <f t="shared" si="2"/>
        <v>0</v>
      </c>
      <c r="E37" s="303">
        <f t="shared" si="3"/>
        <v>0</v>
      </c>
      <c r="F37" s="615"/>
      <c r="G37" s="243"/>
      <c r="H37" s="615"/>
      <c r="I37" s="240"/>
      <c r="J37" s="303">
        <f t="shared" si="4"/>
        <v>0</v>
      </c>
      <c r="K37" s="615"/>
      <c r="L37" s="243"/>
      <c r="M37" s="615"/>
      <c r="N37" s="240"/>
      <c r="O37" s="303">
        <f t="shared" si="7"/>
        <v>0</v>
      </c>
      <c r="P37" s="639"/>
      <c r="Q37" s="639"/>
      <c r="R37" s="240"/>
      <c r="S37" s="303">
        <f t="shared" si="5"/>
        <v>0</v>
      </c>
      <c r="T37" s="240"/>
      <c r="U37" s="240"/>
      <c r="V37" s="303">
        <f t="shared" si="8"/>
        <v>0</v>
      </c>
      <c r="W37" s="376"/>
      <c r="X37" s="40"/>
      <c r="Y37" s="40"/>
      <c r="Z37" s="303">
        <f t="shared" si="6"/>
        <v>0</v>
      </c>
      <c r="AA37" s="40"/>
      <c r="AB37" s="40"/>
    </row>
    <row r="38" spans="1:28" ht="12.75">
      <c r="A38" s="41" t="s">
        <v>24</v>
      </c>
      <c r="B38" s="42" t="s">
        <v>23</v>
      </c>
      <c r="C38" s="159" t="s">
        <v>12</v>
      </c>
      <c r="D38" s="437">
        <f t="shared" si="2"/>
        <v>0.02</v>
      </c>
      <c r="E38" s="353">
        <f t="shared" si="3"/>
        <v>0.02</v>
      </c>
      <c r="F38" s="610">
        <v>0.02</v>
      </c>
      <c r="G38" s="250"/>
      <c r="H38" s="610"/>
      <c r="I38" s="248"/>
      <c r="J38" s="353">
        <f t="shared" si="4"/>
        <v>0</v>
      </c>
      <c r="K38" s="610"/>
      <c r="L38" s="250"/>
      <c r="M38" s="610"/>
      <c r="N38" s="248"/>
      <c r="O38" s="353">
        <f t="shared" si="7"/>
        <v>0</v>
      </c>
      <c r="P38" s="640"/>
      <c r="Q38" s="640"/>
      <c r="R38" s="248"/>
      <c r="S38" s="353">
        <f t="shared" si="5"/>
        <v>0</v>
      </c>
      <c r="T38" s="248"/>
      <c r="U38" s="248"/>
      <c r="V38" s="353">
        <f t="shared" si="8"/>
        <v>0</v>
      </c>
      <c r="W38" s="412"/>
      <c r="X38" s="44"/>
      <c r="Y38" s="44"/>
      <c r="Z38" s="353">
        <f t="shared" si="6"/>
        <v>0</v>
      </c>
      <c r="AA38" s="44"/>
      <c r="AB38" s="44"/>
    </row>
    <row r="39" spans="1:28" ht="13.5" thickBot="1">
      <c r="A39" s="30"/>
      <c r="B39" s="31"/>
      <c r="C39" s="160" t="s">
        <v>10</v>
      </c>
      <c r="D39" s="299">
        <f t="shared" si="2"/>
        <v>25.78</v>
      </c>
      <c r="E39" s="299">
        <f t="shared" si="3"/>
        <v>25.78</v>
      </c>
      <c r="F39" s="616">
        <v>25.78</v>
      </c>
      <c r="G39" s="241"/>
      <c r="H39" s="616"/>
      <c r="I39" s="243"/>
      <c r="J39" s="299">
        <f t="shared" si="4"/>
        <v>0</v>
      </c>
      <c r="K39" s="616"/>
      <c r="L39" s="241"/>
      <c r="M39" s="616"/>
      <c r="N39" s="243"/>
      <c r="O39" s="299">
        <f t="shared" si="7"/>
        <v>0</v>
      </c>
      <c r="P39" s="637"/>
      <c r="Q39" s="637"/>
      <c r="R39" s="243"/>
      <c r="S39" s="299">
        <f t="shared" si="5"/>
        <v>0</v>
      </c>
      <c r="T39" s="243"/>
      <c r="U39" s="243"/>
      <c r="V39" s="299">
        <f t="shared" si="8"/>
        <v>0</v>
      </c>
      <c r="W39" s="377"/>
      <c r="X39" s="33"/>
      <c r="Y39" s="33"/>
      <c r="Z39" s="299">
        <f t="shared" si="6"/>
        <v>0</v>
      </c>
      <c r="AA39" s="33"/>
      <c r="AB39" s="33"/>
    </row>
    <row r="40" spans="1:28" ht="12.75">
      <c r="A40" s="41" t="s">
        <v>28</v>
      </c>
      <c r="B40" s="42" t="s">
        <v>25</v>
      </c>
      <c r="C40" s="159" t="s">
        <v>12</v>
      </c>
      <c r="D40" s="534">
        <f t="shared" si="2"/>
        <v>0</v>
      </c>
      <c r="E40" s="344">
        <f t="shared" si="3"/>
        <v>0</v>
      </c>
      <c r="F40" s="617"/>
      <c r="G40" s="245"/>
      <c r="H40" s="625"/>
      <c r="I40" s="244"/>
      <c r="J40" s="344">
        <f t="shared" si="4"/>
        <v>0</v>
      </c>
      <c r="K40" s="617"/>
      <c r="L40" s="245"/>
      <c r="M40" s="625"/>
      <c r="N40" s="244"/>
      <c r="O40" s="344">
        <f t="shared" si="7"/>
        <v>0</v>
      </c>
      <c r="P40" s="635"/>
      <c r="Q40" s="635"/>
      <c r="R40" s="244"/>
      <c r="S40" s="344">
        <f t="shared" si="5"/>
        <v>0</v>
      </c>
      <c r="T40" s="244"/>
      <c r="U40" s="244"/>
      <c r="V40" s="344">
        <f t="shared" si="8"/>
        <v>0</v>
      </c>
      <c r="W40" s="411"/>
      <c r="X40" s="46"/>
      <c r="Y40" s="46"/>
      <c r="Z40" s="344">
        <f t="shared" si="6"/>
        <v>0</v>
      </c>
      <c r="AA40" s="46"/>
      <c r="AB40" s="46"/>
    </row>
    <row r="41" spans="1:28" ht="12.75">
      <c r="A41" s="24"/>
      <c r="B41" s="38" t="s">
        <v>26</v>
      </c>
      <c r="C41" s="161" t="s">
        <v>27</v>
      </c>
      <c r="D41" s="360">
        <f t="shared" si="2"/>
        <v>0</v>
      </c>
      <c r="E41" s="360">
        <f t="shared" si="3"/>
        <v>0</v>
      </c>
      <c r="F41" s="618"/>
      <c r="G41" s="238"/>
      <c r="H41" s="618"/>
      <c r="I41" s="251"/>
      <c r="J41" s="360">
        <f t="shared" si="4"/>
        <v>0</v>
      </c>
      <c r="K41" s="618"/>
      <c r="L41" s="238"/>
      <c r="M41" s="618"/>
      <c r="N41" s="251"/>
      <c r="O41" s="360">
        <f t="shared" si="7"/>
        <v>0</v>
      </c>
      <c r="P41" s="641"/>
      <c r="Q41" s="641"/>
      <c r="R41" s="251"/>
      <c r="S41" s="360">
        <f t="shared" si="5"/>
        <v>0</v>
      </c>
      <c r="T41" s="251"/>
      <c r="U41" s="251"/>
      <c r="V41" s="360">
        <f t="shared" si="8"/>
        <v>0</v>
      </c>
      <c r="W41" s="413"/>
      <c r="X41" s="48"/>
      <c r="Y41" s="48"/>
      <c r="Z41" s="360">
        <f t="shared" si="6"/>
        <v>0</v>
      </c>
      <c r="AA41" s="48"/>
      <c r="AB41" s="48"/>
    </row>
    <row r="42" spans="1:28" ht="13.5" thickBot="1">
      <c r="A42" s="50"/>
      <c r="B42" s="51"/>
      <c r="C42" s="162" t="s">
        <v>10</v>
      </c>
      <c r="D42" s="507">
        <f t="shared" si="2"/>
        <v>0</v>
      </c>
      <c r="E42" s="507">
        <f t="shared" si="3"/>
        <v>0</v>
      </c>
      <c r="F42" s="619"/>
      <c r="G42" s="252"/>
      <c r="H42" s="626"/>
      <c r="I42" s="243"/>
      <c r="J42" s="517">
        <f t="shared" si="4"/>
        <v>0</v>
      </c>
      <c r="K42" s="634"/>
      <c r="L42" s="252"/>
      <c r="M42" s="634"/>
      <c r="N42" s="243"/>
      <c r="O42" s="303">
        <f t="shared" si="7"/>
        <v>0</v>
      </c>
      <c r="P42" s="637"/>
      <c r="Q42" s="637"/>
      <c r="R42" s="243"/>
      <c r="S42" s="303">
        <f t="shared" si="5"/>
        <v>0</v>
      </c>
      <c r="T42" s="243"/>
      <c r="U42" s="243"/>
      <c r="V42" s="507">
        <f t="shared" si="8"/>
        <v>0</v>
      </c>
      <c r="W42" s="376"/>
      <c r="X42" s="569"/>
      <c r="Y42" s="33"/>
      <c r="Z42" s="303">
        <f t="shared" si="6"/>
        <v>0</v>
      </c>
      <c r="AA42" s="33"/>
      <c r="AB42" s="33"/>
    </row>
    <row r="43" spans="1:28" ht="12.75">
      <c r="A43" s="20" t="s">
        <v>32</v>
      </c>
      <c r="B43" s="21" t="s">
        <v>29</v>
      </c>
      <c r="C43" s="114" t="s">
        <v>12</v>
      </c>
      <c r="D43" s="353">
        <f t="shared" si="2"/>
        <v>0</v>
      </c>
      <c r="E43" s="353">
        <f t="shared" si="3"/>
        <v>0</v>
      </c>
      <c r="F43" s="610"/>
      <c r="G43" s="250"/>
      <c r="H43" s="610"/>
      <c r="I43" s="251"/>
      <c r="J43" s="353">
        <f t="shared" si="4"/>
        <v>0</v>
      </c>
      <c r="K43" s="610"/>
      <c r="L43" s="250"/>
      <c r="M43" s="610"/>
      <c r="N43" s="251"/>
      <c r="O43" s="353">
        <f t="shared" si="7"/>
        <v>0</v>
      </c>
      <c r="P43" s="641"/>
      <c r="Q43" s="641"/>
      <c r="R43" s="251"/>
      <c r="S43" s="353">
        <f t="shared" si="5"/>
        <v>0</v>
      </c>
      <c r="T43" s="251"/>
      <c r="U43" s="251"/>
      <c r="V43" s="353">
        <f t="shared" si="8"/>
        <v>0</v>
      </c>
      <c r="W43" s="412"/>
      <c r="X43" s="48"/>
      <c r="Y43" s="48"/>
      <c r="Z43" s="353">
        <f t="shared" si="6"/>
        <v>0</v>
      </c>
      <c r="AA43" s="48"/>
      <c r="AB43" s="48"/>
    </row>
    <row r="44" spans="1:28" ht="12.75">
      <c r="A44" s="24"/>
      <c r="B44" s="52" t="s">
        <v>30</v>
      </c>
      <c r="C44" s="161" t="s">
        <v>31</v>
      </c>
      <c r="D44" s="360">
        <f t="shared" si="2"/>
        <v>0</v>
      </c>
      <c r="E44" s="360">
        <f t="shared" si="3"/>
        <v>0</v>
      </c>
      <c r="F44" s="618"/>
      <c r="G44" s="239"/>
      <c r="H44" s="618"/>
      <c r="I44" s="238"/>
      <c r="J44" s="360">
        <f t="shared" si="4"/>
        <v>0</v>
      </c>
      <c r="K44" s="618"/>
      <c r="L44" s="239"/>
      <c r="M44" s="618"/>
      <c r="N44" s="238"/>
      <c r="O44" s="360">
        <f t="shared" si="7"/>
        <v>0</v>
      </c>
      <c r="P44" s="636"/>
      <c r="Q44" s="636"/>
      <c r="R44" s="238"/>
      <c r="S44" s="360">
        <f t="shared" si="5"/>
        <v>0</v>
      </c>
      <c r="T44" s="238"/>
      <c r="U44" s="238"/>
      <c r="V44" s="360">
        <f t="shared" si="8"/>
        <v>0</v>
      </c>
      <c r="W44" s="407"/>
      <c r="X44" s="28"/>
      <c r="Y44" s="28"/>
      <c r="Z44" s="360">
        <f t="shared" si="6"/>
        <v>0</v>
      </c>
      <c r="AA44" s="28"/>
      <c r="AB44" s="28"/>
    </row>
    <row r="45" spans="1:28" ht="13.5" thickBot="1">
      <c r="A45" s="37"/>
      <c r="B45" s="53"/>
      <c r="C45" s="39" t="s">
        <v>10</v>
      </c>
      <c r="D45" s="299">
        <f t="shared" si="2"/>
        <v>0</v>
      </c>
      <c r="E45" s="299">
        <f t="shared" si="3"/>
        <v>0</v>
      </c>
      <c r="F45" s="620"/>
      <c r="G45" s="241"/>
      <c r="H45" s="616"/>
      <c r="I45" s="240"/>
      <c r="J45" s="299">
        <f t="shared" si="4"/>
        <v>0</v>
      </c>
      <c r="K45" s="620"/>
      <c r="L45" s="241"/>
      <c r="M45" s="616"/>
      <c r="N45" s="240"/>
      <c r="O45" s="299">
        <f t="shared" si="7"/>
        <v>0</v>
      </c>
      <c r="P45" s="639"/>
      <c r="Q45" s="639"/>
      <c r="R45" s="240"/>
      <c r="S45" s="299">
        <f t="shared" si="5"/>
        <v>0</v>
      </c>
      <c r="T45" s="240"/>
      <c r="U45" s="240"/>
      <c r="V45" s="299">
        <f t="shared" si="8"/>
        <v>0</v>
      </c>
      <c r="W45" s="377"/>
      <c r="X45" s="40"/>
      <c r="Y45" s="40"/>
      <c r="Z45" s="299">
        <f t="shared" si="6"/>
        <v>0</v>
      </c>
      <c r="AA45" s="40"/>
      <c r="AB45" s="40"/>
    </row>
    <row r="46" spans="1:28" ht="12.75">
      <c r="A46" s="41" t="s">
        <v>36</v>
      </c>
      <c r="B46" s="42" t="s">
        <v>33</v>
      </c>
      <c r="C46" s="43" t="s">
        <v>34</v>
      </c>
      <c r="D46" s="361">
        <f t="shared" si="2"/>
        <v>0</v>
      </c>
      <c r="E46" s="361">
        <f t="shared" si="3"/>
        <v>0</v>
      </c>
      <c r="F46" s="621"/>
      <c r="G46" s="248"/>
      <c r="H46" s="621"/>
      <c r="I46" s="248"/>
      <c r="J46" s="361">
        <f t="shared" si="4"/>
        <v>0</v>
      </c>
      <c r="K46" s="621"/>
      <c r="L46" s="248"/>
      <c r="M46" s="621"/>
      <c r="N46" s="248"/>
      <c r="O46" s="361">
        <f t="shared" si="7"/>
        <v>0</v>
      </c>
      <c r="P46" s="640"/>
      <c r="Q46" s="640"/>
      <c r="R46" s="248"/>
      <c r="S46" s="361">
        <f t="shared" si="5"/>
        <v>0</v>
      </c>
      <c r="T46" s="248"/>
      <c r="U46" s="248"/>
      <c r="V46" s="361">
        <f t="shared" si="8"/>
        <v>0</v>
      </c>
      <c r="W46" s="413"/>
      <c r="X46" s="44"/>
      <c r="Y46" s="44"/>
      <c r="Z46" s="361">
        <f t="shared" si="6"/>
        <v>0</v>
      </c>
      <c r="AA46" s="44"/>
      <c r="AB46" s="44"/>
    </row>
    <row r="47" spans="1:28" ht="13.5" thickBot="1">
      <c r="A47" s="30"/>
      <c r="B47" s="54" t="s">
        <v>35</v>
      </c>
      <c r="C47" s="32" t="s">
        <v>10</v>
      </c>
      <c r="D47" s="303">
        <f t="shared" si="2"/>
        <v>0</v>
      </c>
      <c r="E47" s="303">
        <f t="shared" si="3"/>
        <v>0</v>
      </c>
      <c r="F47" s="615"/>
      <c r="G47" s="243"/>
      <c r="H47" s="615"/>
      <c r="I47" s="243"/>
      <c r="J47" s="303">
        <f t="shared" si="4"/>
        <v>0</v>
      </c>
      <c r="K47" s="615"/>
      <c r="L47" s="243"/>
      <c r="M47" s="615"/>
      <c r="N47" s="243"/>
      <c r="O47" s="303">
        <f t="shared" si="7"/>
        <v>0</v>
      </c>
      <c r="P47" s="637"/>
      <c r="Q47" s="637"/>
      <c r="R47" s="243"/>
      <c r="S47" s="303">
        <f t="shared" si="5"/>
        <v>0</v>
      </c>
      <c r="T47" s="243"/>
      <c r="U47" s="243"/>
      <c r="V47" s="303">
        <f t="shared" si="8"/>
        <v>0</v>
      </c>
      <c r="W47" s="376"/>
      <c r="X47" s="33"/>
      <c r="Y47" s="33"/>
      <c r="Z47" s="303">
        <f t="shared" si="6"/>
        <v>0</v>
      </c>
      <c r="AA47" s="33"/>
      <c r="AB47" s="33"/>
    </row>
    <row r="48" spans="1:28" ht="12.75">
      <c r="A48" s="20" t="s">
        <v>39</v>
      </c>
      <c r="B48" s="21" t="s">
        <v>37</v>
      </c>
      <c r="C48" s="35" t="s">
        <v>34</v>
      </c>
      <c r="D48" s="362">
        <f t="shared" si="2"/>
        <v>0</v>
      </c>
      <c r="E48" s="362">
        <f t="shared" si="3"/>
        <v>0</v>
      </c>
      <c r="F48" s="622"/>
      <c r="G48" s="248"/>
      <c r="H48" s="622"/>
      <c r="I48" s="251"/>
      <c r="J48" s="362">
        <f t="shared" si="4"/>
        <v>0</v>
      </c>
      <c r="K48" s="622"/>
      <c r="L48" s="248"/>
      <c r="M48" s="622"/>
      <c r="N48" s="251"/>
      <c r="O48" s="362">
        <f t="shared" si="7"/>
        <v>0</v>
      </c>
      <c r="P48" s="641"/>
      <c r="Q48" s="641"/>
      <c r="R48" s="251"/>
      <c r="S48" s="362">
        <f t="shared" si="5"/>
        <v>0</v>
      </c>
      <c r="T48" s="251"/>
      <c r="U48" s="251"/>
      <c r="V48" s="362">
        <f t="shared" si="8"/>
        <v>0</v>
      </c>
      <c r="W48" s="415"/>
      <c r="X48" s="48"/>
      <c r="Y48" s="48"/>
      <c r="Z48" s="362">
        <f t="shared" si="6"/>
        <v>0</v>
      </c>
      <c r="AA48" s="48"/>
      <c r="AB48" s="48"/>
    </row>
    <row r="49" spans="1:28" ht="13.5" thickBot="1">
      <c r="A49" s="37"/>
      <c r="B49" s="55" t="s">
        <v>38</v>
      </c>
      <c r="C49" s="39" t="s">
        <v>10</v>
      </c>
      <c r="D49" s="299">
        <f t="shared" si="2"/>
        <v>0</v>
      </c>
      <c r="E49" s="299">
        <f t="shared" si="3"/>
        <v>0</v>
      </c>
      <c r="F49" s="616"/>
      <c r="G49" s="243"/>
      <c r="H49" s="616"/>
      <c r="I49" s="240"/>
      <c r="J49" s="299">
        <f t="shared" si="4"/>
        <v>0</v>
      </c>
      <c r="K49" s="616"/>
      <c r="L49" s="243"/>
      <c r="M49" s="616"/>
      <c r="N49" s="240"/>
      <c r="O49" s="299">
        <f t="shared" si="7"/>
        <v>0</v>
      </c>
      <c r="P49" s="639"/>
      <c r="Q49" s="639"/>
      <c r="R49" s="240"/>
      <c r="S49" s="299">
        <f t="shared" si="5"/>
        <v>0</v>
      </c>
      <c r="T49" s="240"/>
      <c r="U49" s="240"/>
      <c r="V49" s="299">
        <f t="shared" si="8"/>
        <v>0</v>
      </c>
      <c r="W49" s="377"/>
      <c r="X49" s="40"/>
      <c r="Y49" s="40"/>
      <c r="Z49" s="299">
        <f t="shared" si="6"/>
        <v>0</v>
      </c>
      <c r="AA49" s="40"/>
      <c r="AB49" s="40"/>
    </row>
    <row r="50" spans="1:28" ht="12.75">
      <c r="A50" s="41" t="s">
        <v>41</v>
      </c>
      <c r="B50" s="42" t="s">
        <v>40</v>
      </c>
      <c r="C50" s="43" t="s">
        <v>20</v>
      </c>
      <c r="D50" s="344">
        <f t="shared" si="2"/>
        <v>0</v>
      </c>
      <c r="E50" s="344">
        <f t="shared" si="3"/>
        <v>0</v>
      </c>
      <c r="F50" s="614"/>
      <c r="G50" s="250"/>
      <c r="H50" s="614"/>
      <c r="I50" s="248"/>
      <c r="J50" s="344">
        <f t="shared" si="4"/>
        <v>0</v>
      </c>
      <c r="K50" s="614"/>
      <c r="L50" s="250"/>
      <c r="M50" s="614"/>
      <c r="N50" s="248"/>
      <c r="O50" s="344">
        <f t="shared" si="7"/>
        <v>0</v>
      </c>
      <c r="P50" s="640"/>
      <c r="Q50" s="640"/>
      <c r="R50" s="248"/>
      <c r="S50" s="344">
        <f t="shared" si="5"/>
        <v>0</v>
      </c>
      <c r="T50" s="248"/>
      <c r="U50" s="248"/>
      <c r="V50" s="344">
        <f t="shared" si="8"/>
        <v>0</v>
      </c>
      <c r="W50" s="414"/>
      <c r="X50" s="44"/>
      <c r="Y50" s="44"/>
      <c r="Z50" s="344">
        <f t="shared" si="6"/>
        <v>0</v>
      </c>
      <c r="AA50" s="44"/>
      <c r="AB50" s="44"/>
    </row>
    <row r="51" spans="1:28" ht="13.5" thickBot="1">
      <c r="A51" s="37"/>
      <c r="B51" s="53"/>
      <c r="C51" s="39" t="s">
        <v>10</v>
      </c>
      <c r="D51" s="303">
        <f t="shared" si="2"/>
        <v>0</v>
      </c>
      <c r="E51" s="303">
        <f t="shared" si="3"/>
        <v>0</v>
      </c>
      <c r="F51" s="615"/>
      <c r="G51" s="241"/>
      <c r="H51" s="615"/>
      <c r="I51" s="243"/>
      <c r="J51" s="303">
        <f t="shared" si="4"/>
        <v>0</v>
      </c>
      <c r="K51" s="615"/>
      <c r="L51" s="241"/>
      <c r="M51" s="615"/>
      <c r="N51" s="243"/>
      <c r="O51" s="303">
        <f t="shared" si="7"/>
        <v>0</v>
      </c>
      <c r="P51" s="639"/>
      <c r="Q51" s="639"/>
      <c r="R51" s="240"/>
      <c r="S51" s="303">
        <f t="shared" si="5"/>
        <v>0</v>
      </c>
      <c r="T51" s="240"/>
      <c r="U51" s="240"/>
      <c r="V51" s="303">
        <f t="shared" si="8"/>
        <v>0</v>
      </c>
      <c r="W51" s="376"/>
      <c r="X51" s="40"/>
      <c r="Y51" s="40"/>
      <c r="Z51" s="303">
        <f t="shared" si="6"/>
        <v>0</v>
      </c>
      <c r="AA51" s="40"/>
      <c r="AB51" s="40"/>
    </row>
    <row r="52" spans="1:28" ht="12.75">
      <c r="A52" s="41" t="s">
        <v>44</v>
      </c>
      <c r="B52" s="42" t="s">
        <v>42</v>
      </c>
      <c r="C52" s="43" t="s">
        <v>34</v>
      </c>
      <c r="D52" s="362">
        <f t="shared" si="2"/>
        <v>0</v>
      </c>
      <c r="E52" s="362">
        <f t="shared" si="3"/>
        <v>0</v>
      </c>
      <c r="F52" s="622"/>
      <c r="G52" s="249"/>
      <c r="H52" s="622"/>
      <c r="I52" s="248"/>
      <c r="J52" s="362">
        <f t="shared" si="4"/>
        <v>0</v>
      </c>
      <c r="K52" s="622"/>
      <c r="L52" s="249"/>
      <c r="M52" s="622"/>
      <c r="N52" s="248"/>
      <c r="O52" s="362">
        <f t="shared" si="7"/>
        <v>0</v>
      </c>
      <c r="P52" s="640"/>
      <c r="Q52" s="640"/>
      <c r="R52" s="248"/>
      <c r="S52" s="362">
        <f t="shared" si="5"/>
        <v>0</v>
      </c>
      <c r="T52" s="248"/>
      <c r="U52" s="248"/>
      <c r="V52" s="362">
        <f t="shared" si="8"/>
        <v>0</v>
      </c>
      <c r="W52" s="415"/>
      <c r="X52" s="44"/>
      <c r="Y52" s="44"/>
      <c r="Z52" s="362">
        <f t="shared" si="6"/>
        <v>0</v>
      </c>
      <c r="AA52" s="44"/>
      <c r="AB52" s="44"/>
    </row>
    <row r="53" spans="1:28" ht="13.5" thickBot="1">
      <c r="A53" s="30"/>
      <c r="B53" s="56" t="s">
        <v>43</v>
      </c>
      <c r="C53" s="39" t="s">
        <v>10</v>
      </c>
      <c r="D53" s="299">
        <f t="shared" si="2"/>
        <v>0</v>
      </c>
      <c r="E53" s="299">
        <f t="shared" si="3"/>
        <v>0</v>
      </c>
      <c r="F53" s="616"/>
      <c r="G53" s="242"/>
      <c r="H53" s="616"/>
      <c r="I53" s="243"/>
      <c r="J53" s="299">
        <f t="shared" si="4"/>
        <v>0</v>
      </c>
      <c r="K53" s="616"/>
      <c r="L53" s="242"/>
      <c r="M53" s="616"/>
      <c r="N53" s="243"/>
      <c r="O53" s="299">
        <f t="shared" si="7"/>
        <v>0</v>
      </c>
      <c r="P53" s="637"/>
      <c r="Q53" s="637"/>
      <c r="R53" s="243"/>
      <c r="S53" s="299">
        <f t="shared" si="5"/>
        <v>0</v>
      </c>
      <c r="T53" s="243"/>
      <c r="U53" s="243"/>
      <c r="V53" s="299">
        <f t="shared" si="8"/>
        <v>0</v>
      </c>
      <c r="W53" s="377"/>
      <c r="X53" s="33"/>
      <c r="Y53" s="33"/>
      <c r="Z53" s="299">
        <f t="shared" si="6"/>
        <v>0</v>
      </c>
      <c r="AA53" s="33"/>
      <c r="AB53" s="33"/>
    </row>
    <row r="54" spans="1:28" ht="12.75">
      <c r="A54" s="41" t="s">
        <v>46</v>
      </c>
      <c r="B54" s="42" t="s">
        <v>45</v>
      </c>
      <c r="C54" s="159" t="s">
        <v>34</v>
      </c>
      <c r="D54" s="361">
        <f t="shared" si="2"/>
        <v>0</v>
      </c>
      <c r="E54" s="361">
        <f t="shared" si="3"/>
        <v>0</v>
      </c>
      <c r="F54" s="621"/>
      <c r="G54" s="250"/>
      <c r="H54" s="621"/>
      <c r="I54" s="248"/>
      <c r="J54" s="361">
        <f t="shared" si="4"/>
        <v>0</v>
      </c>
      <c r="K54" s="621"/>
      <c r="L54" s="250"/>
      <c r="M54" s="621"/>
      <c r="N54" s="248"/>
      <c r="O54" s="361">
        <f t="shared" si="7"/>
        <v>0</v>
      </c>
      <c r="P54" s="640"/>
      <c r="Q54" s="640"/>
      <c r="R54" s="248"/>
      <c r="S54" s="361">
        <f t="shared" si="5"/>
        <v>0</v>
      </c>
      <c r="T54" s="248"/>
      <c r="U54" s="248"/>
      <c r="V54" s="361">
        <f t="shared" si="8"/>
        <v>0</v>
      </c>
      <c r="W54" s="413"/>
      <c r="X54" s="44"/>
      <c r="Y54" s="44"/>
      <c r="Z54" s="361">
        <f t="shared" si="6"/>
        <v>0</v>
      </c>
      <c r="AA54" s="44"/>
      <c r="AB54" s="44"/>
    </row>
    <row r="55" spans="1:28" ht="13.5" thickBot="1">
      <c r="A55" s="30"/>
      <c r="B55" s="31"/>
      <c r="C55" s="160" t="s">
        <v>10</v>
      </c>
      <c r="D55" s="303">
        <f t="shared" si="2"/>
        <v>0</v>
      </c>
      <c r="E55" s="303">
        <f t="shared" si="3"/>
        <v>0</v>
      </c>
      <c r="F55" s="615"/>
      <c r="G55" s="241"/>
      <c r="H55" s="615"/>
      <c r="I55" s="243"/>
      <c r="J55" s="303">
        <f t="shared" si="4"/>
        <v>0</v>
      </c>
      <c r="K55" s="615"/>
      <c r="L55" s="241"/>
      <c r="M55" s="615"/>
      <c r="N55" s="243"/>
      <c r="O55" s="303">
        <f t="shared" si="7"/>
        <v>0</v>
      </c>
      <c r="P55" s="637"/>
      <c r="Q55" s="637"/>
      <c r="R55" s="243"/>
      <c r="S55" s="303">
        <f t="shared" si="5"/>
        <v>0</v>
      </c>
      <c r="T55" s="243"/>
      <c r="U55" s="243"/>
      <c r="V55" s="303">
        <f t="shared" si="8"/>
        <v>0</v>
      </c>
      <c r="W55" s="376"/>
      <c r="X55" s="33"/>
      <c r="Y55" s="33"/>
      <c r="Z55" s="303">
        <f t="shared" si="6"/>
        <v>0</v>
      </c>
      <c r="AA55" s="33"/>
      <c r="AB55" s="33"/>
    </row>
    <row r="56" spans="1:28" ht="12.75">
      <c r="A56" s="41" t="s">
        <v>49</v>
      </c>
      <c r="B56" s="42" t="s">
        <v>47</v>
      </c>
      <c r="C56" s="35" t="s">
        <v>34</v>
      </c>
      <c r="D56" s="362">
        <f t="shared" si="2"/>
        <v>0</v>
      </c>
      <c r="E56" s="362">
        <f t="shared" si="3"/>
        <v>0</v>
      </c>
      <c r="F56" s="622"/>
      <c r="G56" s="249"/>
      <c r="H56" s="622"/>
      <c r="I56" s="248"/>
      <c r="J56" s="362">
        <f t="shared" si="4"/>
        <v>0</v>
      </c>
      <c r="K56" s="622"/>
      <c r="L56" s="249"/>
      <c r="M56" s="622"/>
      <c r="N56" s="248"/>
      <c r="O56" s="362">
        <f t="shared" si="7"/>
        <v>0</v>
      </c>
      <c r="P56" s="640"/>
      <c r="Q56" s="640"/>
      <c r="R56" s="248"/>
      <c r="S56" s="362">
        <f t="shared" si="5"/>
        <v>0</v>
      </c>
      <c r="T56" s="248"/>
      <c r="U56" s="248"/>
      <c r="V56" s="362">
        <f t="shared" si="8"/>
        <v>0</v>
      </c>
      <c r="W56" s="415"/>
      <c r="X56" s="44"/>
      <c r="Y56" s="44"/>
      <c r="Z56" s="362">
        <f t="shared" si="6"/>
        <v>0</v>
      </c>
      <c r="AA56" s="44"/>
      <c r="AB56" s="44"/>
    </row>
    <row r="57" spans="1:28" ht="13.5" thickBot="1">
      <c r="A57" s="30"/>
      <c r="B57" s="54" t="s">
        <v>48</v>
      </c>
      <c r="C57" s="39" t="s">
        <v>10</v>
      </c>
      <c r="D57" s="299">
        <f t="shared" si="2"/>
        <v>0</v>
      </c>
      <c r="E57" s="299">
        <f t="shared" si="3"/>
        <v>0</v>
      </c>
      <c r="F57" s="616"/>
      <c r="G57" s="242"/>
      <c r="H57" s="616"/>
      <c r="I57" s="243"/>
      <c r="J57" s="299">
        <f t="shared" si="4"/>
        <v>0</v>
      </c>
      <c r="K57" s="616"/>
      <c r="L57" s="242"/>
      <c r="M57" s="616"/>
      <c r="N57" s="243"/>
      <c r="O57" s="299">
        <f t="shared" si="7"/>
        <v>0</v>
      </c>
      <c r="P57" s="637"/>
      <c r="Q57" s="637"/>
      <c r="R57" s="243"/>
      <c r="S57" s="299">
        <f t="shared" si="5"/>
        <v>0</v>
      </c>
      <c r="T57" s="243"/>
      <c r="U57" s="243"/>
      <c r="V57" s="299">
        <f t="shared" si="8"/>
        <v>0</v>
      </c>
      <c r="W57" s="377"/>
      <c r="X57" s="33"/>
      <c r="Y57" s="33"/>
      <c r="Z57" s="299">
        <f t="shared" si="6"/>
        <v>0</v>
      </c>
      <c r="AA57" s="33"/>
      <c r="AB57" s="33"/>
    </row>
    <row r="58" spans="1:28" ht="12.75">
      <c r="A58" s="24" t="s">
        <v>53</v>
      </c>
      <c r="B58" s="38" t="s">
        <v>50</v>
      </c>
      <c r="C58" s="159" t="s">
        <v>12</v>
      </c>
      <c r="D58" s="344">
        <f t="shared" si="2"/>
        <v>0</v>
      </c>
      <c r="E58" s="344">
        <f t="shared" si="3"/>
        <v>0</v>
      </c>
      <c r="F58" s="614"/>
      <c r="G58" s="254"/>
      <c r="H58" s="614"/>
      <c r="I58" s="244"/>
      <c r="J58" s="344">
        <f t="shared" si="4"/>
        <v>0</v>
      </c>
      <c r="K58" s="614"/>
      <c r="L58" s="254"/>
      <c r="M58" s="614"/>
      <c r="N58" s="244"/>
      <c r="O58" s="344">
        <f t="shared" si="7"/>
        <v>0</v>
      </c>
      <c r="P58" s="635"/>
      <c r="Q58" s="635"/>
      <c r="R58" s="244"/>
      <c r="S58" s="344">
        <f t="shared" si="5"/>
        <v>0</v>
      </c>
      <c r="T58" s="244"/>
      <c r="U58" s="244"/>
      <c r="V58" s="344">
        <f t="shared" si="8"/>
        <v>0</v>
      </c>
      <c r="W58" s="411"/>
      <c r="X58" s="46"/>
      <c r="Y58" s="46"/>
      <c r="Z58" s="344">
        <f t="shared" si="6"/>
        <v>0</v>
      </c>
      <c r="AA58" s="46"/>
      <c r="AB58" s="46"/>
    </row>
    <row r="59" spans="1:28" ht="13.5" thickBot="1">
      <c r="A59" s="37"/>
      <c r="B59" s="55" t="s">
        <v>51</v>
      </c>
      <c r="C59" s="160" t="s">
        <v>52</v>
      </c>
      <c r="D59" s="303">
        <f t="shared" si="2"/>
        <v>0</v>
      </c>
      <c r="E59" s="303">
        <f t="shared" si="3"/>
        <v>0</v>
      </c>
      <c r="F59" s="615"/>
      <c r="G59" s="250"/>
      <c r="H59" s="615"/>
      <c r="I59" s="253"/>
      <c r="J59" s="303">
        <f t="shared" si="4"/>
        <v>0</v>
      </c>
      <c r="K59" s="615"/>
      <c r="L59" s="250"/>
      <c r="M59" s="615"/>
      <c r="N59" s="253"/>
      <c r="O59" s="303">
        <f t="shared" si="7"/>
        <v>0</v>
      </c>
      <c r="P59" s="641"/>
      <c r="Q59" s="641"/>
      <c r="R59" s="251"/>
      <c r="S59" s="303">
        <f t="shared" si="5"/>
        <v>0</v>
      </c>
      <c r="T59" s="251"/>
      <c r="U59" s="251"/>
      <c r="V59" s="303">
        <f t="shared" si="8"/>
        <v>0</v>
      </c>
      <c r="W59" s="399"/>
      <c r="X59" s="48"/>
      <c r="Y59" s="48"/>
      <c r="Z59" s="303">
        <f t="shared" si="6"/>
        <v>0</v>
      </c>
      <c r="AA59" s="48"/>
      <c r="AB59" s="48"/>
    </row>
    <row r="60" spans="1:28" ht="12.75">
      <c r="A60" s="41" t="s">
        <v>56</v>
      </c>
      <c r="B60" s="42" t="s">
        <v>54</v>
      </c>
      <c r="C60" s="35" t="s">
        <v>12</v>
      </c>
      <c r="D60" s="353">
        <f t="shared" si="2"/>
        <v>0</v>
      </c>
      <c r="E60" s="353">
        <f t="shared" si="3"/>
        <v>0</v>
      </c>
      <c r="F60" s="610"/>
      <c r="G60" s="245"/>
      <c r="H60" s="610"/>
      <c r="I60" s="244"/>
      <c r="J60" s="353">
        <f t="shared" si="4"/>
        <v>0</v>
      </c>
      <c r="K60" s="610"/>
      <c r="L60" s="245"/>
      <c r="M60" s="610"/>
      <c r="N60" s="244"/>
      <c r="O60" s="353">
        <f t="shared" si="7"/>
        <v>0</v>
      </c>
      <c r="P60" s="635"/>
      <c r="Q60" s="635"/>
      <c r="R60" s="244"/>
      <c r="S60" s="353">
        <f t="shared" si="5"/>
        <v>0</v>
      </c>
      <c r="T60" s="244"/>
      <c r="U60" s="244"/>
      <c r="V60" s="353">
        <f t="shared" si="8"/>
        <v>0</v>
      </c>
      <c r="W60" s="400"/>
      <c r="X60" s="46"/>
      <c r="Y60" s="46"/>
      <c r="Z60" s="353">
        <f t="shared" si="6"/>
        <v>0</v>
      </c>
      <c r="AA60" s="46"/>
      <c r="AB60" s="46"/>
    </row>
    <row r="61" spans="1:28" ht="13.5" thickBot="1">
      <c r="A61" s="37"/>
      <c r="B61" s="55" t="s">
        <v>55</v>
      </c>
      <c r="C61" s="39" t="s">
        <v>10</v>
      </c>
      <c r="D61" s="299">
        <f t="shared" si="2"/>
        <v>0</v>
      </c>
      <c r="E61" s="299">
        <f t="shared" si="3"/>
        <v>0</v>
      </c>
      <c r="F61" s="616"/>
      <c r="G61" s="241"/>
      <c r="H61" s="615"/>
      <c r="I61" s="240"/>
      <c r="J61" s="299">
        <f t="shared" si="4"/>
        <v>0</v>
      </c>
      <c r="K61" s="616"/>
      <c r="L61" s="241"/>
      <c r="M61" s="615"/>
      <c r="N61" s="240"/>
      <c r="O61" s="303">
        <f t="shared" si="7"/>
        <v>0</v>
      </c>
      <c r="P61" s="639"/>
      <c r="Q61" s="639"/>
      <c r="R61" s="240"/>
      <c r="S61" s="303">
        <f t="shared" si="5"/>
        <v>0</v>
      </c>
      <c r="T61" s="240"/>
      <c r="U61" s="240"/>
      <c r="V61" s="303">
        <f t="shared" si="8"/>
        <v>0</v>
      </c>
      <c r="W61" s="376"/>
      <c r="X61" s="40"/>
      <c r="Y61" s="40"/>
      <c r="Z61" s="303">
        <f t="shared" si="6"/>
        <v>0</v>
      </c>
      <c r="AA61" s="40"/>
      <c r="AB61" s="40"/>
    </row>
    <row r="62" spans="1:28" ht="12.75">
      <c r="A62" s="373" t="s">
        <v>59</v>
      </c>
      <c r="B62" s="374" t="s">
        <v>57</v>
      </c>
      <c r="C62" s="159" t="s">
        <v>34</v>
      </c>
      <c r="D62" s="362">
        <f t="shared" si="2"/>
        <v>0</v>
      </c>
      <c r="E62" s="362">
        <f t="shared" si="3"/>
        <v>0</v>
      </c>
      <c r="F62" s="622"/>
      <c r="G62" s="375"/>
      <c r="H62" s="622"/>
      <c r="I62" s="375"/>
      <c r="J62" s="362">
        <f t="shared" si="4"/>
        <v>0</v>
      </c>
      <c r="K62" s="622"/>
      <c r="L62" s="375"/>
      <c r="M62" s="622"/>
      <c r="N62" s="375"/>
      <c r="O62" s="362">
        <f t="shared" si="7"/>
        <v>0</v>
      </c>
      <c r="P62" s="622"/>
      <c r="Q62" s="622"/>
      <c r="R62" s="375"/>
      <c r="S62" s="362">
        <f t="shared" si="5"/>
        <v>0</v>
      </c>
      <c r="T62" s="375"/>
      <c r="U62" s="375"/>
      <c r="V62" s="362">
        <f t="shared" si="8"/>
        <v>0</v>
      </c>
      <c r="W62" s="375"/>
      <c r="X62" s="375"/>
      <c r="Y62" s="375"/>
      <c r="Z62" s="362">
        <f t="shared" si="6"/>
        <v>0</v>
      </c>
      <c r="AA62" s="375"/>
      <c r="AB62" s="375"/>
    </row>
    <row r="63" spans="1:28" ht="13.5" thickBot="1">
      <c r="A63" s="378"/>
      <c r="B63" s="65" t="s">
        <v>58</v>
      </c>
      <c r="C63" s="160" t="s">
        <v>10</v>
      </c>
      <c r="D63" s="299">
        <f t="shared" si="2"/>
        <v>0</v>
      </c>
      <c r="E63" s="299">
        <f t="shared" si="3"/>
        <v>0</v>
      </c>
      <c r="F63" s="616"/>
      <c r="G63" s="377"/>
      <c r="H63" s="616"/>
      <c r="I63" s="377"/>
      <c r="J63" s="299">
        <f t="shared" si="4"/>
        <v>0</v>
      </c>
      <c r="K63" s="616"/>
      <c r="L63" s="377"/>
      <c r="M63" s="616"/>
      <c r="N63" s="377"/>
      <c r="O63" s="299">
        <f t="shared" si="7"/>
        <v>0</v>
      </c>
      <c r="P63" s="616"/>
      <c r="Q63" s="616"/>
      <c r="R63" s="377"/>
      <c r="S63" s="299">
        <f t="shared" si="5"/>
        <v>0</v>
      </c>
      <c r="T63" s="377"/>
      <c r="U63" s="377"/>
      <c r="V63" s="299">
        <f t="shared" si="8"/>
        <v>0</v>
      </c>
      <c r="W63" s="377"/>
      <c r="X63" s="377"/>
      <c r="Y63" s="377"/>
      <c r="Z63" s="299">
        <f t="shared" si="6"/>
        <v>0</v>
      </c>
      <c r="AA63" s="377"/>
      <c r="AB63" s="377"/>
    </row>
    <row r="64" spans="1:28" ht="12.75">
      <c r="A64" s="20" t="s">
        <v>139</v>
      </c>
      <c r="B64" s="21" t="s">
        <v>60</v>
      </c>
      <c r="C64" s="35" t="s">
        <v>12</v>
      </c>
      <c r="D64" s="353">
        <f t="shared" si="2"/>
        <v>0</v>
      </c>
      <c r="E64" s="353">
        <f t="shared" si="3"/>
        <v>0</v>
      </c>
      <c r="F64" s="610"/>
      <c r="G64" s="221"/>
      <c r="H64" s="610"/>
      <c r="I64" s="44"/>
      <c r="J64" s="353">
        <f t="shared" si="4"/>
        <v>0</v>
      </c>
      <c r="K64" s="610"/>
      <c r="L64" s="221"/>
      <c r="M64" s="610"/>
      <c r="N64" s="44"/>
      <c r="O64" s="353">
        <f t="shared" si="7"/>
        <v>0</v>
      </c>
      <c r="P64" s="642"/>
      <c r="Q64" s="642"/>
      <c r="R64" s="48"/>
      <c r="S64" s="344">
        <f t="shared" si="5"/>
        <v>0</v>
      </c>
      <c r="T64" s="48"/>
      <c r="U64" s="48"/>
      <c r="V64" s="344">
        <f t="shared" si="8"/>
        <v>0</v>
      </c>
      <c r="W64" s="412"/>
      <c r="X64" s="48"/>
      <c r="Y64" s="48"/>
      <c r="Z64" s="344">
        <f>AA64</f>
        <v>0</v>
      </c>
      <c r="AA64" s="48"/>
      <c r="AB64" s="48"/>
    </row>
    <row r="65" spans="1:28" ht="13.5" thickBot="1">
      <c r="A65" s="30"/>
      <c r="B65" s="31"/>
      <c r="C65" s="32" t="s">
        <v>10</v>
      </c>
      <c r="D65" s="299">
        <f t="shared" si="2"/>
        <v>0</v>
      </c>
      <c r="E65" s="299">
        <f t="shared" si="3"/>
        <v>0</v>
      </c>
      <c r="F65" s="616"/>
      <c r="G65" s="222"/>
      <c r="H65" s="616"/>
      <c r="I65" s="33"/>
      <c r="J65" s="299">
        <f t="shared" si="4"/>
        <v>0</v>
      </c>
      <c r="K65" s="616"/>
      <c r="L65" s="222"/>
      <c r="M65" s="616"/>
      <c r="N65" s="33"/>
      <c r="O65" s="299">
        <f t="shared" si="7"/>
        <v>0</v>
      </c>
      <c r="P65" s="643"/>
      <c r="Q65" s="643"/>
      <c r="R65" s="33"/>
      <c r="S65" s="302">
        <f t="shared" si="5"/>
        <v>0</v>
      </c>
      <c r="T65" s="33"/>
      <c r="U65" s="33"/>
      <c r="V65" s="302">
        <f t="shared" si="8"/>
        <v>0</v>
      </c>
      <c r="W65" s="377"/>
      <c r="X65" s="33"/>
      <c r="Y65" s="33"/>
      <c r="Z65" s="302">
        <f>AA65</f>
        <v>0</v>
      </c>
      <c r="AA65" s="33"/>
      <c r="AB65" s="33"/>
    </row>
    <row r="66" spans="1:28" ht="12.75">
      <c r="A66" s="277" t="s">
        <v>71</v>
      </c>
      <c r="B66" s="384" t="s">
        <v>146</v>
      </c>
      <c r="C66" s="114" t="s">
        <v>34</v>
      </c>
      <c r="D66" s="355">
        <f t="shared" si="2"/>
        <v>0</v>
      </c>
      <c r="E66" s="355">
        <f t="shared" si="3"/>
        <v>0</v>
      </c>
      <c r="F66" s="623"/>
      <c r="G66" s="379"/>
      <c r="H66" s="623"/>
      <c r="I66" s="48"/>
      <c r="J66" s="355">
        <f t="shared" si="4"/>
        <v>0</v>
      </c>
      <c r="K66" s="623"/>
      <c r="L66" s="379"/>
      <c r="M66" s="623"/>
      <c r="N66" s="48"/>
      <c r="O66" s="355">
        <f t="shared" si="7"/>
        <v>0</v>
      </c>
      <c r="P66" s="642"/>
      <c r="Q66" s="642"/>
      <c r="R66" s="48"/>
      <c r="S66" s="355">
        <f t="shared" si="5"/>
        <v>0</v>
      </c>
      <c r="T66" s="48"/>
      <c r="U66" s="48"/>
      <c r="V66" s="355">
        <f t="shared" si="8"/>
        <v>0</v>
      </c>
      <c r="W66" s="399"/>
      <c r="X66" s="48"/>
      <c r="Y66" s="48"/>
      <c r="Z66" s="355">
        <f>AA66</f>
        <v>0</v>
      </c>
      <c r="AA66" s="48"/>
      <c r="AB66" s="48"/>
    </row>
    <row r="67" spans="1:28" ht="13.5" thickBot="1">
      <c r="A67" s="30"/>
      <c r="B67" s="31"/>
      <c r="C67" s="32" t="s">
        <v>10</v>
      </c>
      <c r="D67" s="299">
        <f t="shared" si="2"/>
        <v>0</v>
      </c>
      <c r="E67" s="299">
        <f t="shared" si="3"/>
        <v>0</v>
      </c>
      <c r="F67" s="616"/>
      <c r="G67" s="222"/>
      <c r="H67" s="616"/>
      <c r="I67" s="33"/>
      <c r="J67" s="299">
        <f t="shared" si="4"/>
        <v>0</v>
      </c>
      <c r="K67" s="616"/>
      <c r="L67" s="222"/>
      <c r="M67" s="616"/>
      <c r="N67" s="33"/>
      <c r="O67" s="299">
        <f t="shared" si="7"/>
        <v>0</v>
      </c>
      <c r="P67" s="643"/>
      <c r="Q67" s="643"/>
      <c r="R67" s="33"/>
      <c r="S67" s="299">
        <f t="shared" si="5"/>
        <v>0</v>
      </c>
      <c r="T67" s="33"/>
      <c r="U67" s="33"/>
      <c r="V67" s="299">
        <f t="shared" si="8"/>
        <v>0</v>
      </c>
      <c r="W67" s="377"/>
      <c r="X67" s="33"/>
      <c r="Y67" s="33"/>
      <c r="Z67" s="299">
        <f>AA67</f>
        <v>0</v>
      </c>
      <c r="AA67" s="33"/>
      <c r="AB67" s="33"/>
    </row>
    <row r="68" spans="1:28" ht="13.5" thickBot="1">
      <c r="A68" s="380" t="s">
        <v>61</v>
      </c>
      <c r="B68" s="381" t="s">
        <v>62</v>
      </c>
      <c r="C68" s="382" t="s">
        <v>10</v>
      </c>
      <c r="D68" s="383">
        <f aca="true" t="shared" si="9" ref="D68:AB68">D70+D80+D82</f>
        <v>7.56</v>
      </c>
      <c r="E68" s="383">
        <f t="shared" si="9"/>
        <v>7.56</v>
      </c>
      <c r="F68" s="383">
        <f t="shared" si="9"/>
        <v>7.56</v>
      </c>
      <c r="G68" s="383">
        <f t="shared" si="9"/>
        <v>0</v>
      </c>
      <c r="H68" s="383">
        <f t="shared" si="9"/>
        <v>0</v>
      </c>
      <c r="I68" s="383">
        <f t="shared" si="9"/>
        <v>0</v>
      </c>
      <c r="J68" s="383">
        <f t="shared" si="9"/>
        <v>0</v>
      </c>
      <c r="K68" s="383">
        <f t="shared" si="9"/>
        <v>0</v>
      </c>
      <c r="L68" s="383">
        <f t="shared" si="9"/>
        <v>0</v>
      </c>
      <c r="M68" s="383">
        <f t="shared" si="9"/>
        <v>0</v>
      </c>
      <c r="N68" s="383">
        <f t="shared" si="9"/>
        <v>0</v>
      </c>
      <c r="O68" s="383">
        <f t="shared" si="9"/>
        <v>0</v>
      </c>
      <c r="P68" s="383">
        <f t="shared" si="9"/>
        <v>0</v>
      </c>
      <c r="Q68" s="383">
        <f>Q70+Q80+Q82</f>
        <v>0</v>
      </c>
      <c r="R68" s="383">
        <f t="shared" si="9"/>
        <v>0</v>
      </c>
      <c r="S68" s="383">
        <f>S70+S80+S82</f>
        <v>0</v>
      </c>
      <c r="T68" s="383">
        <f>T70+T80+T82</f>
        <v>0</v>
      </c>
      <c r="U68" s="383">
        <f>U70+U80+U82</f>
        <v>0</v>
      </c>
      <c r="V68" s="383">
        <f t="shared" si="9"/>
        <v>0</v>
      </c>
      <c r="W68" s="383">
        <f>W70+W80+W82</f>
        <v>0</v>
      </c>
      <c r="X68" s="383">
        <f t="shared" si="9"/>
        <v>0</v>
      </c>
      <c r="Y68" s="383">
        <f t="shared" si="9"/>
        <v>0</v>
      </c>
      <c r="Z68" s="383">
        <f t="shared" si="9"/>
        <v>0</v>
      </c>
      <c r="AA68" s="383">
        <f t="shared" si="9"/>
        <v>0</v>
      </c>
      <c r="AB68" s="383">
        <f t="shared" si="9"/>
        <v>0</v>
      </c>
    </row>
    <row r="69" spans="1:28" ht="13.5" thickTop="1">
      <c r="A69" s="20" t="s">
        <v>73</v>
      </c>
      <c r="B69" s="70" t="s">
        <v>63</v>
      </c>
      <c r="C69" s="22" t="s">
        <v>20</v>
      </c>
      <c r="D69" s="364">
        <f aca="true" t="shared" si="10" ref="D69:AB70">D71+D73+D75+D77</f>
        <v>0</v>
      </c>
      <c r="E69" s="364">
        <f>E71+E73+E75+E77</f>
        <v>0</v>
      </c>
      <c r="F69" s="364">
        <f t="shared" si="10"/>
        <v>0</v>
      </c>
      <c r="G69" s="364">
        <f t="shared" si="10"/>
        <v>0</v>
      </c>
      <c r="H69" s="364">
        <f t="shared" si="10"/>
        <v>0</v>
      </c>
      <c r="I69" s="364">
        <f t="shared" si="10"/>
        <v>0</v>
      </c>
      <c r="J69" s="364">
        <f t="shared" si="10"/>
        <v>0</v>
      </c>
      <c r="K69" s="364">
        <f t="shared" si="10"/>
        <v>0</v>
      </c>
      <c r="L69" s="364">
        <f t="shared" si="10"/>
        <v>0</v>
      </c>
      <c r="M69" s="364">
        <f t="shared" si="10"/>
        <v>0</v>
      </c>
      <c r="N69" s="364">
        <f t="shared" si="10"/>
        <v>0</v>
      </c>
      <c r="O69" s="364">
        <f t="shared" si="10"/>
        <v>0</v>
      </c>
      <c r="P69" s="364">
        <f t="shared" si="10"/>
        <v>0</v>
      </c>
      <c r="Q69" s="364">
        <f t="shared" si="10"/>
        <v>0</v>
      </c>
      <c r="R69" s="364">
        <f t="shared" si="10"/>
        <v>0</v>
      </c>
      <c r="S69" s="364">
        <f t="shared" si="10"/>
        <v>0</v>
      </c>
      <c r="T69" s="364">
        <f t="shared" si="10"/>
        <v>0</v>
      </c>
      <c r="U69" s="364">
        <f t="shared" si="10"/>
        <v>0</v>
      </c>
      <c r="V69" s="364">
        <f t="shared" si="10"/>
        <v>0</v>
      </c>
      <c r="W69" s="364">
        <f>W71+W73+W75+W77</f>
        <v>0</v>
      </c>
      <c r="X69" s="364">
        <f t="shared" si="10"/>
        <v>0</v>
      </c>
      <c r="Y69" s="364">
        <f t="shared" si="10"/>
        <v>0</v>
      </c>
      <c r="Z69" s="364">
        <f t="shared" si="10"/>
        <v>0</v>
      </c>
      <c r="AA69" s="237">
        <f t="shared" si="10"/>
        <v>0</v>
      </c>
      <c r="AB69" s="364">
        <f t="shared" si="10"/>
        <v>0</v>
      </c>
    </row>
    <row r="70" spans="1:28" ht="13.5" thickBot="1">
      <c r="A70" s="20"/>
      <c r="B70" s="70" t="s">
        <v>58</v>
      </c>
      <c r="C70" s="26" t="s">
        <v>10</v>
      </c>
      <c r="D70" s="312">
        <f t="shared" si="10"/>
        <v>0</v>
      </c>
      <c r="E70" s="312">
        <f>E72+E74+E76+E78</f>
        <v>0</v>
      </c>
      <c r="F70" s="312">
        <f t="shared" si="10"/>
        <v>0</v>
      </c>
      <c r="G70" s="312">
        <f t="shared" si="10"/>
        <v>0</v>
      </c>
      <c r="H70" s="312">
        <f t="shared" si="10"/>
        <v>0</v>
      </c>
      <c r="I70" s="312">
        <f t="shared" si="10"/>
        <v>0</v>
      </c>
      <c r="J70" s="312">
        <f t="shared" si="10"/>
        <v>0</v>
      </c>
      <c r="K70" s="312">
        <f t="shared" si="10"/>
        <v>0</v>
      </c>
      <c r="L70" s="312">
        <f t="shared" si="10"/>
        <v>0</v>
      </c>
      <c r="M70" s="312">
        <f t="shared" si="10"/>
        <v>0</v>
      </c>
      <c r="N70" s="312">
        <f t="shared" si="10"/>
        <v>0</v>
      </c>
      <c r="O70" s="312">
        <f t="shared" si="10"/>
        <v>0</v>
      </c>
      <c r="P70" s="312">
        <f t="shared" si="10"/>
        <v>0</v>
      </c>
      <c r="Q70" s="312">
        <f t="shared" si="10"/>
        <v>0</v>
      </c>
      <c r="R70" s="312">
        <f t="shared" si="10"/>
        <v>0</v>
      </c>
      <c r="S70" s="312">
        <f t="shared" si="10"/>
        <v>0</v>
      </c>
      <c r="T70" s="312">
        <f t="shared" si="10"/>
        <v>0</v>
      </c>
      <c r="U70" s="312">
        <f t="shared" si="10"/>
        <v>0</v>
      </c>
      <c r="V70" s="312">
        <f t="shared" si="10"/>
        <v>0</v>
      </c>
      <c r="W70" s="312">
        <f>W72+W74+W76+W78</f>
        <v>0</v>
      </c>
      <c r="X70" s="312">
        <f t="shared" si="10"/>
        <v>0</v>
      </c>
      <c r="Y70" s="312">
        <f t="shared" si="10"/>
        <v>0</v>
      </c>
      <c r="Z70" s="312">
        <f t="shared" si="10"/>
        <v>0</v>
      </c>
      <c r="AA70" s="312">
        <f t="shared" si="10"/>
        <v>0</v>
      </c>
      <c r="AB70" s="312">
        <f t="shared" si="10"/>
        <v>0</v>
      </c>
    </row>
    <row r="71" spans="1:28" ht="12.75">
      <c r="A71" s="24" t="s">
        <v>257</v>
      </c>
      <c r="B71" s="25" t="s">
        <v>65</v>
      </c>
      <c r="C71" s="27" t="s">
        <v>66</v>
      </c>
      <c r="D71" s="321">
        <f aca="true" t="shared" si="11" ref="D71:D82">F71+H71+K71+M71+P71+Q71+W71+X71</f>
        <v>0</v>
      </c>
      <c r="E71" s="321">
        <f aca="true" t="shared" si="12" ref="E71:E82">F71+H71</f>
        <v>0</v>
      </c>
      <c r="F71" s="611"/>
      <c r="G71" s="254"/>
      <c r="H71" s="611"/>
      <c r="I71" s="47"/>
      <c r="J71" s="321">
        <f aca="true" t="shared" si="13" ref="J71:J82">K71+M71</f>
        <v>0</v>
      </c>
      <c r="K71" s="611"/>
      <c r="L71" s="254"/>
      <c r="M71" s="611"/>
      <c r="N71" s="47"/>
      <c r="O71" s="321">
        <f aca="true" t="shared" si="14" ref="O71:O82">P71+Q71</f>
        <v>0</v>
      </c>
      <c r="P71" s="644"/>
      <c r="Q71" s="644"/>
      <c r="R71" s="46"/>
      <c r="S71" s="321">
        <f aca="true" t="shared" si="15" ref="S71:S82">T71</f>
        <v>0</v>
      </c>
      <c r="T71" s="46"/>
      <c r="U71" s="46"/>
      <c r="V71" s="321">
        <f aca="true" t="shared" si="16" ref="V71:V82">X71+W71</f>
        <v>0</v>
      </c>
      <c r="W71" s="411"/>
      <c r="X71" s="46"/>
      <c r="Y71" s="46"/>
      <c r="Z71" s="321">
        <f aca="true" t="shared" si="17" ref="Z71:Z82">AA71</f>
        <v>0</v>
      </c>
      <c r="AA71" s="46"/>
      <c r="AB71" s="46"/>
    </row>
    <row r="72" spans="1:28" ht="12.75">
      <c r="A72" s="24"/>
      <c r="B72" s="25"/>
      <c r="C72" s="27" t="s">
        <v>10</v>
      </c>
      <c r="D72" s="302">
        <f t="shared" si="11"/>
        <v>0</v>
      </c>
      <c r="E72" s="302">
        <f t="shared" si="12"/>
        <v>0</v>
      </c>
      <c r="F72" s="624"/>
      <c r="G72" s="239"/>
      <c r="H72" s="624"/>
      <c r="I72" s="29"/>
      <c r="J72" s="302">
        <f t="shared" si="13"/>
        <v>0</v>
      </c>
      <c r="K72" s="624"/>
      <c r="L72" s="239"/>
      <c r="M72" s="624"/>
      <c r="N72" s="29"/>
      <c r="O72" s="302">
        <f t="shared" si="14"/>
        <v>0</v>
      </c>
      <c r="P72" s="645"/>
      <c r="Q72" s="645"/>
      <c r="R72" s="28"/>
      <c r="S72" s="302">
        <f t="shared" si="15"/>
        <v>0</v>
      </c>
      <c r="T72" s="28"/>
      <c r="U72" s="28"/>
      <c r="V72" s="302">
        <f t="shared" si="16"/>
        <v>0</v>
      </c>
      <c r="W72" s="406"/>
      <c r="X72" s="28"/>
      <c r="Y72" s="28"/>
      <c r="Z72" s="302">
        <f t="shared" si="17"/>
        <v>0</v>
      </c>
      <c r="AA72" s="28"/>
      <c r="AB72" s="28"/>
    </row>
    <row r="73" spans="1:28" ht="12.75">
      <c r="A73" s="24" t="s">
        <v>258</v>
      </c>
      <c r="B73" s="25" t="s">
        <v>68</v>
      </c>
      <c r="C73" s="27" t="s">
        <v>20</v>
      </c>
      <c r="D73" s="321">
        <f t="shared" si="11"/>
        <v>0</v>
      </c>
      <c r="E73" s="321">
        <f t="shared" si="12"/>
        <v>0</v>
      </c>
      <c r="F73" s="611"/>
      <c r="G73" s="239"/>
      <c r="H73" s="611"/>
      <c r="I73" s="29"/>
      <c r="J73" s="321">
        <f t="shared" si="13"/>
        <v>0</v>
      </c>
      <c r="K73" s="611"/>
      <c r="L73" s="239"/>
      <c r="M73" s="611"/>
      <c r="N73" s="29"/>
      <c r="O73" s="321">
        <f t="shared" si="14"/>
        <v>0</v>
      </c>
      <c r="P73" s="645"/>
      <c r="Q73" s="645"/>
      <c r="R73" s="28"/>
      <c r="S73" s="321">
        <f t="shared" si="15"/>
        <v>0</v>
      </c>
      <c r="T73" s="28"/>
      <c r="U73" s="28"/>
      <c r="V73" s="321">
        <f t="shared" si="16"/>
        <v>0</v>
      </c>
      <c r="W73" s="410"/>
      <c r="X73" s="28"/>
      <c r="Y73" s="28"/>
      <c r="Z73" s="321">
        <f t="shared" si="17"/>
        <v>0</v>
      </c>
      <c r="AA73" s="28"/>
      <c r="AB73" s="28"/>
    </row>
    <row r="74" spans="1:28" ht="12.75">
      <c r="A74" s="24"/>
      <c r="B74" s="25"/>
      <c r="C74" s="27" t="s">
        <v>10</v>
      </c>
      <c r="D74" s="302">
        <f t="shared" si="11"/>
        <v>0</v>
      </c>
      <c r="E74" s="302">
        <f t="shared" si="12"/>
        <v>0</v>
      </c>
      <c r="F74" s="624"/>
      <c r="G74" s="239"/>
      <c r="H74" s="624"/>
      <c r="I74" s="29"/>
      <c r="J74" s="302">
        <f t="shared" si="13"/>
        <v>0</v>
      </c>
      <c r="K74" s="624"/>
      <c r="L74" s="239"/>
      <c r="M74" s="624"/>
      <c r="N74" s="29"/>
      <c r="O74" s="302">
        <f t="shared" si="14"/>
        <v>0</v>
      </c>
      <c r="P74" s="645"/>
      <c r="Q74" s="645"/>
      <c r="R74" s="28"/>
      <c r="S74" s="302">
        <f t="shared" si="15"/>
        <v>0</v>
      </c>
      <c r="T74" s="28"/>
      <c r="U74" s="28"/>
      <c r="V74" s="302">
        <f t="shared" si="16"/>
        <v>0</v>
      </c>
      <c r="W74" s="406"/>
      <c r="X74" s="28"/>
      <c r="Y74" s="28"/>
      <c r="Z74" s="302">
        <f t="shared" si="17"/>
        <v>0</v>
      </c>
      <c r="AA74" s="28"/>
      <c r="AB74" s="28"/>
    </row>
    <row r="75" spans="1:28" ht="12.75">
      <c r="A75" s="24" t="s">
        <v>259</v>
      </c>
      <c r="B75" s="25" t="s">
        <v>69</v>
      </c>
      <c r="C75" s="27" t="s">
        <v>20</v>
      </c>
      <c r="D75" s="321">
        <f t="shared" si="11"/>
        <v>0</v>
      </c>
      <c r="E75" s="321">
        <f t="shared" si="12"/>
        <v>0</v>
      </c>
      <c r="F75" s="611"/>
      <c r="G75" s="239"/>
      <c r="H75" s="611"/>
      <c r="I75" s="29"/>
      <c r="J75" s="321">
        <f t="shared" si="13"/>
        <v>0</v>
      </c>
      <c r="K75" s="611"/>
      <c r="L75" s="239"/>
      <c r="M75" s="611"/>
      <c r="N75" s="29"/>
      <c r="O75" s="321">
        <f t="shared" si="14"/>
        <v>0</v>
      </c>
      <c r="P75" s="645"/>
      <c r="Q75" s="645"/>
      <c r="R75" s="28"/>
      <c r="S75" s="321">
        <f t="shared" si="15"/>
        <v>0</v>
      </c>
      <c r="T75" s="28"/>
      <c r="U75" s="28"/>
      <c r="V75" s="321">
        <f t="shared" si="16"/>
        <v>0</v>
      </c>
      <c r="W75" s="410"/>
      <c r="X75" s="28"/>
      <c r="Y75" s="28"/>
      <c r="Z75" s="321">
        <f t="shared" si="17"/>
        <v>0</v>
      </c>
      <c r="AA75" s="28"/>
      <c r="AB75" s="28"/>
    </row>
    <row r="76" spans="1:28" ht="12.75">
      <c r="A76" s="24"/>
      <c r="B76" s="25"/>
      <c r="C76" s="27" t="s">
        <v>10</v>
      </c>
      <c r="D76" s="302">
        <f t="shared" si="11"/>
        <v>0</v>
      </c>
      <c r="E76" s="302">
        <f t="shared" si="12"/>
        <v>0</v>
      </c>
      <c r="F76" s="624"/>
      <c r="G76" s="239"/>
      <c r="H76" s="624"/>
      <c r="I76" s="29"/>
      <c r="J76" s="302">
        <f t="shared" si="13"/>
        <v>0</v>
      </c>
      <c r="K76" s="624"/>
      <c r="L76" s="239"/>
      <c r="M76" s="624"/>
      <c r="N76" s="29"/>
      <c r="O76" s="302">
        <f t="shared" si="14"/>
        <v>0</v>
      </c>
      <c r="P76" s="645"/>
      <c r="Q76" s="645"/>
      <c r="R76" s="28"/>
      <c r="S76" s="302">
        <f t="shared" si="15"/>
        <v>0</v>
      </c>
      <c r="T76" s="28"/>
      <c r="U76" s="28"/>
      <c r="V76" s="302">
        <f t="shared" si="16"/>
        <v>0</v>
      </c>
      <c r="W76" s="406"/>
      <c r="X76" s="28"/>
      <c r="Y76" s="28"/>
      <c r="Z76" s="302">
        <f t="shared" si="17"/>
        <v>0</v>
      </c>
      <c r="AA76" s="28"/>
      <c r="AB76" s="28"/>
    </row>
    <row r="77" spans="1:28" ht="12.75">
      <c r="A77" s="24" t="s">
        <v>260</v>
      </c>
      <c r="B77" s="25" t="s">
        <v>70</v>
      </c>
      <c r="C77" s="27" t="s">
        <v>20</v>
      </c>
      <c r="D77" s="321">
        <f t="shared" si="11"/>
        <v>0</v>
      </c>
      <c r="E77" s="321">
        <f t="shared" si="12"/>
        <v>0</v>
      </c>
      <c r="F77" s="611"/>
      <c r="G77" s="239"/>
      <c r="H77" s="611"/>
      <c r="I77" s="29"/>
      <c r="J77" s="321">
        <f t="shared" si="13"/>
        <v>0</v>
      </c>
      <c r="K77" s="611"/>
      <c r="L77" s="239"/>
      <c r="M77" s="611"/>
      <c r="N77" s="29"/>
      <c r="O77" s="321">
        <f t="shared" si="14"/>
        <v>0</v>
      </c>
      <c r="P77" s="645"/>
      <c r="Q77" s="645"/>
      <c r="R77" s="28"/>
      <c r="S77" s="321">
        <f t="shared" si="15"/>
        <v>0</v>
      </c>
      <c r="T77" s="28"/>
      <c r="U77" s="28"/>
      <c r="V77" s="321">
        <f t="shared" si="16"/>
        <v>0</v>
      </c>
      <c r="W77" s="410"/>
      <c r="X77" s="28"/>
      <c r="Y77" s="28"/>
      <c r="Z77" s="321">
        <f t="shared" si="17"/>
        <v>0</v>
      </c>
      <c r="AA77" s="28"/>
      <c r="AB77" s="28"/>
    </row>
    <row r="78" spans="1:28" ht="13.5" thickBot="1">
      <c r="A78" s="30"/>
      <c r="B78" s="31"/>
      <c r="C78" s="32" t="s">
        <v>10</v>
      </c>
      <c r="D78" s="299">
        <f t="shared" si="11"/>
        <v>0</v>
      </c>
      <c r="E78" s="299">
        <f t="shared" si="12"/>
        <v>0</v>
      </c>
      <c r="F78" s="616"/>
      <c r="G78" s="242"/>
      <c r="H78" s="616"/>
      <c r="I78" s="34"/>
      <c r="J78" s="299">
        <f t="shared" si="13"/>
        <v>0</v>
      </c>
      <c r="K78" s="616"/>
      <c r="L78" s="242"/>
      <c r="M78" s="616"/>
      <c r="N78" s="34"/>
      <c r="O78" s="299">
        <f t="shared" si="14"/>
        <v>0</v>
      </c>
      <c r="P78" s="643"/>
      <c r="Q78" s="643"/>
      <c r="R78" s="33"/>
      <c r="S78" s="299">
        <f t="shared" si="15"/>
        <v>0</v>
      </c>
      <c r="T78" s="33"/>
      <c r="U78" s="33"/>
      <c r="V78" s="299">
        <f t="shared" si="16"/>
        <v>0</v>
      </c>
      <c r="W78" s="377"/>
      <c r="X78" s="33"/>
      <c r="Y78" s="33"/>
      <c r="Z78" s="299">
        <f t="shared" si="17"/>
        <v>0</v>
      </c>
      <c r="AA78" s="33"/>
      <c r="AB78" s="33"/>
    </row>
    <row r="79" spans="1:28" ht="12.75">
      <c r="A79" s="277" t="s">
        <v>78</v>
      </c>
      <c r="B79" s="278" t="s">
        <v>72</v>
      </c>
      <c r="C79" s="279" t="s">
        <v>34</v>
      </c>
      <c r="D79" s="365">
        <f t="shared" si="11"/>
        <v>0</v>
      </c>
      <c r="E79" s="365">
        <f t="shared" si="12"/>
        <v>0</v>
      </c>
      <c r="F79" s="627"/>
      <c r="G79" s="250"/>
      <c r="H79" s="627"/>
      <c r="I79" s="44"/>
      <c r="J79" s="365">
        <f t="shared" si="13"/>
        <v>0</v>
      </c>
      <c r="K79" s="627"/>
      <c r="L79" s="250"/>
      <c r="M79" s="627"/>
      <c r="N79" s="44"/>
      <c r="O79" s="365">
        <f t="shared" si="14"/>
        <v>0</v>
      </c>
      <c r="P79" s="642"/>
      <c r="Q79" s="642"/>
      <c r="R79" s="48"/>
      <c r="S79" s="365">
        <f t="shared" si="15"/>
        <v>0</v>
      </c>
      <c r="T79" s="48"/>
      <c r="U79" s="48"/>
      <c r="V79" s="365">
        <f t="shared" si="16"/>
        <v>0</v>
      </c>
      <c r="W79" s="413"/>
      <c r="X79" s="48"/>
      <c r="Y79" s="48"/>
      <c r="Z79" s="365">
        <f t="shared" si="17"/>
        <v>0</v>
      </c>
      <c r="AA79" s="48"/>
      <c r="AB79" s="49"/>
    </row>
    <row r="80" spans="1:28" ht="13.5" thickBot="1">
      <c r="A80" s="30"/>
      <c r="B80" s="31"/>
      <c r="C80" s="160" t="s">
        <v>10</v>
      </c>
      <c r="D80" s="299">
        <f t="shared" si="11"/>
        <v>0</v>
      </c>
      <c r="E80" s="299">
        <f t="shared" si="12"/>
        <v>0</v>
      </c>
      <c r="F80" s="616"/>
      <c r="G80" s="242"/>
      <c r="H80" s="616"/>
      <c r="I80" s="33"/>
      <c r="J80" s="299">
        <f t="shared" si="13"/>
        <v>0</v>
      </c>
      <c r="K80" s="616"/>
      <c r="L80" s="242"/>
      <c r="M80" s="616"/>
      <c r="N80" s="33"/>
      <c r="O80" s="299">
        <f t="shared" si="14"/>
        <v>0</v>
      </c>
      <c r="P80" s="643"/>
      <c r="Q80" s="643"/>
      <c r="R80" s="33"/>
      <c r="S80" s="299">
        <f t="shared" si="15"/>
        <v>0</v>
      </c>
      <c r="T80" s="33"/>
      <c r="U80" s="33"/>
      <c r="V80" s="299">
        <f t="shared" si="16"/>
        <v>0</v>
      </c>
      <c r="W80" s="377"/>
      <c r="X80" s="33"/>
      <c r="Y80" s="33"/>
      <c r="Z80" s="299">
        <f t="shared" si="17"/>
        <v>0</v>
      </c>
      <c r="AA80" s="33"/>
      <c r="AB80" s="34"/>
    </row>
    <row r="81" spans="1:28" ht="12.75">
      <c r="A81" s="41" t="s">
        <v>261</v>
      </c>
      <c r="B81" s="42" t="s">
        <v>74</v>
      </c>
      <c r="C81" s="43" t="s">
        <v>34</v>
      </c>
      <c r="D81" s="362">
        <f t="shared" si="11"/>
        <v>15</v>
      </c>
      <c r="E81" s="362">
        <f t="shared" si="12"/>
        <v>15</v>
      </c>
      <c r="F81" s="622">
        <v>15</v>
      </c>
      <c r="G81" s="248"/>
      <c r="H81" s="622"/>
      <c r="I81" s="45"/>
      <c r="J81" s="362">
        <f t="shared" si="13"/>
        <v>0</v>
      </c>
      <c r="K81" s="622"/>
      <c r="L81" s="248"/>
      <c r="M81" s="622"/>
      <c r="N81" s="45"/>
      <c r="O81" s="362">
        <f t="shared" si="14"/>
        <v>0</v>
      </c>
      <c r="P81" s="646"/>
      <c r="Q81" s="646"/>
      <c r="R81" s="44"/>
      <c r="S81" s="362">
        <f t="shared" si="15"/>
        <v>0</v>
      </c>
      <c r="T81" s="44"/>
      <c r="U81" s="44"/>
      <c r="V81" s="362">
        <f t="shared" si="16"/>
        <v>0</v>
      </c>
      <c r="W81" s="415"/>
      <c r="X81" s="44"/>
      <c r="Y81" s="45"/>
      <c r="Z81" s="362">
        <f t="shared" si="17"/>
        <v>0</v>
      </c>
      <c r="AA81" s="44"/>
      <c r="AB81" s="45"/>
    </row>
    <row r="82" spans="1:28" ht="13.5" thickBot="1">
      <c r="A82" s="30"/>
      <c r="B82" s="54" t="s">
        <v>75</v>
      </c>
      <c r="C82" s="32" t="s">
        <v>10</v>
      </c>
      <c r="D82" s="302">
        <f t="shared" si="11"/>
        <v>7.56</v>
      </c>
      <c r="E82" s="302">
        <f t="shared" si="12"/>
        <v>7.56</v>
      </c>
      <c r="F82" s="624">
        <v>7.56</v>
      </c>
      <c r="G82" s="243"/>
      <c r="H82" s="624"/>
      <c r="I82" s="34"/>
      <c r="J82" s="302">
        <f t="shared" si="13"/>
        <v>0</v>
      </c>
      <c r="K82" s="624"/>
      <c r="L82" s="243"/>
      <c r="M82" s="624"/>
      <c r="N82" s="34"/>
      <c r="O82" s="302">
        <f t="shared" si="14"/>
        <v>0</v>
      </c>
      <c r="P82" s="643"/>
      <c r="Q82" s="643"/>
      <c r="R82" s="33"/>
      <c r="S82" s="302">
        <f t="shared" si="15"/>
        <v>0</v>
      </c>
      <c r="T82" s="33"/>
      <c r="U82" s="33"/>
      <c r="V82" s="302">
        <f t="shared" si="16"/>
        <v>0</v>
      </c>
      <c r="W82" s="376"/>
      <c r="X82" s="33"/>
      <c r="Y82" s="34"/>
      <c r="Z82" s="302">
        <f t="shared" si="17"/>
        <v>0</v>
      </c>
      <c r="AA82" s="33"/>
      <c r="AB82" s="34"/>
    </row>
    <row r="83" spans="1:28" ht="14.25" thickBot="1" thickTop="1">
      <c r="A83" s="71" t="s">
        <v>76</v>
      </c>
      <c r="B83" s="69" t="s">
        <v>77</v>
      </c>
      <c r="C83" s="72" t="s">
        <v>10</v>
      </c>
      <c r="D83" s="301">
        <f>D85+D87+D89</f>
        <v>0</v>
      </c>
      <c r="E83" s="301">
        <f aca="true" t="shared" si="18" ref="E83:AB83">E85+E87+E89</f>
        <v>0</v>
      </c>
      <c r="F83" s="301">
        <f t="shared" si="18"/>
        <v>0</v>
      </c>
      <c r="G83" s="301">
        <f t="shared" si="18"/>
        <v>0</v>
      </c>
      <c r="H83" s="301">
        <f t="shared" si="18"/>
        <v>0</v>
      </c>
      <c r="I83" s="301">
        <f t="shared" si="18"/>
        <v>0</v>
      </c>
      <c r="J83" s="301">
        <f>J85+J87+J89</f>
        <v>0</v>
      </c>
      <c r="K83" s="301">
        <f>K85+K87+K89</f>
        <v>0</v>
      </c>
      <c r="L83" s="301">
        <f>L85+L87+L89</f>
        <v>0</v>
      </c>
      <c r="M83" s="301">
        <f>M85+M87+M89</f>
        <v>0</v>
      </c>
      <c r="N83" s="301">
        <f>N85+N87+N89</f>
        <v>0</v>
      </c>
      <c r="O83" s="301">
        <f t="shared" si="18"/>
        <v>0</v>
      </c>
      <c r="P83" s="301">
        <f t="shared" si="18"/>
        <v>0</v>
      </c>
      <c r="Q83" s="301">
        <f t="shared" si="18"/>
        <v>0</v>
      </c>
      <c r="R83" s="301">
        <f t="shared" si="18"/>
        <v>0</v>
      </c>
      <c r="S83" s="301">
        <f>S85+S87+S89</f>
        <v>0</v>
      </c>
      <c r="T83" s="301">
        <f>T85+T87+T89</f>
        <v>0</v>
      </c>
      <c r="U83" s="301">
        <f>U85+U87+U89</f>
        <v>0</v>
      </c>
      <c r="V83" s="301">
        <f t="shared" si="18"/>
        <v>0</v>
      </c>
      <c r="W83" s="301">
        <f>W85+W87+W89</f>
        <v>0</v>
      </c>
      <c r="X83" s="301">
        <f t="shared" si="18"/>
        <v>0</v>
      </c>
      <c r="Y83" s="301">
        <f t="shared" si="18"/>
        <v>0</v>
      </c>
      <c r="Z83" s="301">
        <f t="shared" si="18"/>
        <v>0</v>
      </c>
      <c r="AA83" s="301">
        <f t="shared" si="18"/>
        <v>0</v>
      </c>
      <c r="AB83" s="301">
        <f t="shared" si="18"/>
        <v>0</v>
      </c>
    </row>
    <row r="84" spans="1:28" ht="13.5" thickTop="1">
      <c r="A84" s="81">
        <v>21</v>
      </c>
      <c r="B84" s="82" t="s">
        <v>96</v>
      </c>
      <c r="C84" s="83" t="s">
        <v>20</v>
      </c>
      <c r="D84" s="344">
        <f aca="true" t="shared" si="19" ref="D84:D89">F84+H84+K84+M84+P84+Q84+W84+X84</f>
        <v>0</v>
      </c>
      <c r="E84" s="344">
        <f aca="true" t="shared" si="20" ref="E84:E89">F84+H84</f>
        <v>0</v>
      </c>
      <c r="F84" s="614"/>
      <c r="G84" s="179"/>
      <c r="H84" s="614"/>
      <c r="I84" s="84"/>
      <c r="J84" s="344">
        <f aca="true" t="shared" si="21" ref="J84:J89">K84+M84</f>
        <v>0</v>
      </c>
      <c r="K84" s="614"/>
      <c r="L84" s="179"/>
      <c r="M84" s="614"/>
      <c r="N84" s="84"/>
      <c r="O84" s="344">
        <f aca="true" t="shared" si="22" ref="O84:O89">P84+Q84</f>
        <v>0</v>
      </c>
      <c r="P84" s="644"/>
      <c r="Q84" s="644"/>
      <c r="R84" s="94"/>
      <c r="S84" s="344">
        <f aca="true" t="shared" si="23" ref="S84:S89">T84</f>
        <v>0</v>
      </c>
      <c r="T84" s="46"/>
      <c r="U84" s="94"/>
      <c r="V84" s="344">
        <f aca="true" t="shared" si="24" ref="V84:V89">X84+W84</f>
        <v>0</v>
      </c>
      <c r="W84" s="411"/>
      <c r="X84" s="85"/>
      <c r="Y84" s="84"/>
      <c r="Z84" s="344">
        <f aca="true" t="shared" si="25" ref="Z84:Z92">AA84</f>
        <v>0</v>
      </c>
      <c r="AA84" s="287"/>
      <c r="AB84" s="94"/>
    </row>
    <row r="85" spans="1:28" ht="13.5" thickBot="1">
      <c r="A85" s="86"/>
      <c r="B85" s="87" t="s">
        <v>97</v>
      </c>
      <c r="C85" s="66" t="s">
        <v>10</v>
      </c>
      <c r="D85" s="299">
        <f t="shared" si="19"/>
        <v>0</v>
      </c>
      <c r="E85" s="299">
        <f t="shared" si="20"/>
        <v>0</v>
      </c>
      <c r="F85" s="616"/>
      <c r="G85" s="271"/>
      <c r="H85" s="616"/>
      <c r="I85" s="88"/>
      <c r="J85" s="299">
        <f t="shared" si="21"/>
        <v>0</v>
      </c>
      <c r="K85" s="616"/>
      <c r="L85" s="271"/>
      <c r="M85" s="616"/>
      <c r="N85" s="88"/>
      <c r="O85" s="299">
        <f t="shared" si="22"/>
        <v>0</v>
      </c>
      <c r="P85" s="643"/>
      <c r="Q85" s="643"/>
      <c r="R85" s="67"/>
      <c r="S85" s="299">
        <f t="shared" si="23"/>
        <v>0</v>
      </c>
      <c r="T85" s="67"/>
      <c r="U85" s="67"/>
      <c r="V85" s="299">
        <f t="shared" si="24"/>
        <v>0</v>
      </c>
      <c r="W85" s="377"/>
      <c r="X85" s="86"/>
      <c r="Y85" s="88"/>
      <c r="Z85" s="299">
        <f t="shared" si="25"/>
        <v>0</v>
      </c>
      <c r="AA85" s="67"/>
      <c r="AB85" s="67"/>
    </row>
    <row r="86" spans="1:28" ht="12.75">
      <c r="A86" s="498">
        <v>22</v>
      </c>
      <c r="B86" s="499" t="s">
        <v>98</v>
      </c>
      <c r="C86" s="137" t="s">
        <v>34</v>
      </c>
      <c r="D86" s="500">
        <f t="shared" si="19"/>
        <v>0</v>
      </c>
      <c r="E86" s="500">
        <f t="shared" si="20"/>
        <v>0</v>
      </c>
      <c r="F86" s="628"/>
      <c r="G86" s="8"/>
      <c r="H86" s="628"/>
      <c r="I86" s="501"/>
      <c r="J86" s="500">
        <f t="shared" si="21"/>
        <v>0</v>
      </c>
      <c r="K86" s="628"/>
      <c r="L86" s="8"/>
      <c r="M86" s="628"/>
      <c r="N86" s="501"/>
      <c r="O86" s="500">
        <f t="shared" si="22"/>
        <v>0</v>
      </c>
      <c r="P86" s="646"/>
      <c r="Q86" s="647"/>
      <c r="R86" s="175"/>
      <c r="S86" s="500">
        <f t="shared" si="23"/>
        <v>0</v>
      </c>
      <c r="T86" s="175"/>
      <c r="U86" s="175"/>
      <c r="V86" s="500">
        <f t="shared" si="24"/>
        <v>0</v>
      </c>
      <c r="W86" s="415"/>
      <c r="X86" s="175"/>
      <c r="Y86" s="501"/>
      <c r="Z86" s="500">
        <f t="shared" si="25"/>
        <v>0</v>
      </c>
      <c r="AA86" s="175"/>
      <c r="AB86" s="501"/>
    </row>
    <row r="87" spans="1:28" ht="13.5" thickBot="1">
      <c r="A87" s="66"/>
      <c r="B87" s="502" t="s">
        <v>99</v>
      </c>
      <c r="C87" s="66" t="s">
        <v>10</v>
      </c>
      <c r="D87" s="299">
        <f t="shared" si="19"/>
        <v>0</v>
      </c>
      <c r="E87" s="299">
        <f t="shared" si="20"/>
        <v>0</v>
      </c>
      <c r="F87" s="616"/>
      <c r="G87" s="67"/>
      <c r="H87" s="616"/>
      <c r="I87" s="88"/>
      <c r="J87" s="299">
        <f t="shared" si="21"/>
        <v>0</v>
      </c>
      <c r="K87" s="616"/>
      <c r="L87" s="67"/>
      <c r="M87" s="616"/>
      <c r="N87" s="88"/>
      <c r="O87" s="299">
        <f t="shared" si="22"/>
        <v>0</v>
      </c>
      <c r="P87" s="643"/>
      <c r="Q87" s="648"/>
      <c r="R87" s="86"/>
      <c r="S87" s="299">
        <f t="shared" si="23"/>
        <v>0</v>
      </c>
      <c r="T87" s="86"/>
      <c r="U87" s="86"/>
      <c r="V87" s="299">
        <f t="shared" si="24"/>
        <v>0</v>
      </c>
      <c r="W87" s="377"/>
      <c r="X87" s="86"/>
      <c r="Y87" s="88"/>
      <c r="Z87" s="299">
        <f t="shared" si="25"/>
        <v>0</v>
      </c>
      <c r="AA87" s="86"/>
      <c r="AB87" s="88"/>
    </row>
    <row r="88" spans="1:28" ht="12.75">
      <c r="A88" s="57" t="s">
        <v>103</v>
      </c>
      <c r="B88" s="93" t="s">
        <v>100</v>
      </c>
      <c r="C88" s="83" t="s">
        <v>34</v>
      </c>
      <c r="D88" s="361">
        <f t="shared" si="19"/>
        <v>0</v>
      </c>
      <c r="E88" s="361">
        <f t="shared" si="20"/>
        <v>0</v>
      </c>
      <c r="F88" s="621"/>
      <c r="G88" s="75"/>
      <c r="H88" s="621"/>
      <c r="I88" s="102"/>
      <c r="J88" s="361">
        <f t="shared" si="21"/>
        <v>0</v>
      </c>
      <c r="K88" s="621"/>
      <c r="L88" s="75"/>
      <c r="M88" s="621"/>
      <c r="N88" s="102"/>
      <c r="O88" s="361">
        <f t="shared" si="22"/>
        <v>0</v>
      </c>
      <c r="P88" s="649"/>
      <c r="Q88" s="649"/>
      <c r="R88" s="75"/>
      <c r="S88" s="361">
        <f t="shared" si="23"/>
        <v>0</v>
      </c>
      <c r="T88" s="75"/>
      <c r="U88" s="75"/>
      <c r="V88" s="361">
        <f t="shared" si="24"/>
        <v>0</v>
      </c>
      <c r="W88" s="351"/>
      <c r="X88" s="75"/>
      <c r="Y88" s="102"/>
      <c r="Z88" s="361">
        <f t="shared" si="25"/>
        <v>0</v>
      </c>
      <c r="AA88" s="75"/>
      <c r="AB88" s="102"/>
    </row>
    <row r="89" spans="1:28" ht="13.5" thickBot="1">
      <c r="A89" s="95"/>
      <c r="B89" s="96"/>
      <c r="C89" s="97" t="s">
        <v>10</v>
      </c>
      <c r="D89" s="302">
        <f t="shared" si="19"/>
        <v>0</v>
      </c>
      <c r="E89" s="302">
        <f t="shared" si="20"/>
        <v>0</v>
      </c>
      <c r="F89" s="624"/>
      <c r="G89" s="98"/>
      <c r="H89" s="624"/>
      <c r="I89" s="99"/>
      <c r="J89" s="302">
        <f t="shared" si="21"/>
        <v>0</v>
      </c>
      <c r="K89" s="624"/>
      <c r="L89" s="98"/>
      <c r="M89" s="624"/>
      <c r="N89" s="99"/>
      <c r="O89" s="302">
        <f t="shared" si="22"/>
        <v>0</v>
      </c>
      <c r="P89" s="642"/>
      <c r="Q89" s="642"/>
      <c r="R89" s="98"/>
      <c r="S89" s="302">
        <f t="shared" si="23"/>
        <v>0</v>
      </c>
      <c r="T89" s="98"/>
      <c r="U89" s="98"/>
      <c r="V89" s="302">
        <f t="shared" si="24"/>
        <v>0</v>
      </c>
      <c r="W89" s="399"/>
      <c r="X89" s="98"/>
      <c r="Y89" s="99"/>
      <c r="Z89" s="302">
        <f t="shared" si="25"/>
        <v>0</v>
      </c>
      <c r="AA89" s="98"/>
      <c r="AB89" s="99"/>
    </row>
    <row r="90" spans="1:28" ht="128.25" thickBot="1">
      <c r="A90" s="164" t="s">
        <v>101</v>
      </c>
      <c r="B90" s="165" t="s">
        <v>102</v>
      </c>
      <c r="C90" s="166" t="s">
        <v>10</v>
      </c>
      <c r="D90" s="356">
        <f aca="true" t="shared" si="26" ref="D90:N90">D91+D92</f>
        <v>0</v>
      </c>
      <c r="E90" s="356">
        <f t="shared" si="26"/>
        <v>0</v>
      </c>
      <c r="F90" s="356">
        <f t="shared" si="26"/>
        <v>0</v>
      </c>
      <c r="G90" s="356">
        <f t="shared" si="26"/>
        <v>0</v>
      </c>
      <c r="H90" s="356">
        <f t="shared" si="26"/>
        <v>0</v>
      </c>
      <c r="I90" s="356">
        <f t="shared" si="26"/>
        <v>0</v>
      </c>
      <c r="J90" s="356">
        <f t="shared" si="26"/>
        <v>0</v>
      </c>
      <c r="K90" s="356">
        <f t="shared" si="26"/>
        <v>0</v>
      </c>
      <c r="L90" s="356">
        <f t="shared" si="26"/>
        <v>0</v>
      </c>
      <c r="M90" s="356">
        <f t="shared" si="26"/>
        <v>0</v>
      </c>
      <c r="N90" s="356">
        <f t="shared" si="26"/>
        <v>0</v>
      </c>
      <c r="O90" s="356">
        <f>O121+O91+O92</f>
        <v>0</v>
      </c>
      <c r="P90" s="356">
        <f>P121+P91+P92</f>
        <v>0</v>
      </c>
      <c r="Q90" s="356">
        <f>Q121+Q91+Q92</f>
        <v>0</v>
      </c>
      <c r="R90" s="356">
        <f>R91+R92</f>
        <v>0</v>
      </c>
      <c r="S90" s="356">
        <f>S121+S91+S92</f>
        <v>0</v>
      </c>
      <c r="T90" s="356">
        <f>T121+T91+T92</f>
        <v>0</v>
      </c>
      <c r="U90" s="356">
        <f>U91+U92</f>
        <v>0</v>
      </c>
      <c r="V90" s="356">
        <f>V121+V91+V92</f>
        <v>0</v>
      </c>
      <c r="W90" s="356">
        <f>W121+W91+W92</f>
        <v>0</v>
      </c>
      <c r="X90" s="356">
        <f>X121+X91+X92</f>
        <v>0</v>
      </c>
      <c r="Y90" s="356">
        <f>Y91+Y92</f>
        <v>0</v>
      </c>
      <c r="Z90" s="356">
        <f t="shared" si="25"/>
        <v>0</v>
      </c>
      <c r="AA90" s="356">
        <f>AA121</f>
        <v>0</v>
      </c>
      <c r="AB90" s="356">
        <f>AB91+AB92</f>
        <v>0</v>
      </c>
    </row>
    <row r="91" spans="1:28" ht="13.5" thickBot="1">
      <c r="A91" s="103" t="s">
        <v>112</v>
      </c>
      <c r="B91" s="104" t="s">
        <v>113</v>
      </c>
      <c r="C91" s="105" t="s">
        <v>10</v>
      </c>
      <c r="D91" s="357">
        <f>F91+H91+K91+M91+P91+Q91+W91+X91</f>
        <v>0</v>
      </c>
      <c r="E91" s="357">
        <f>F91+H91</f>
        <v>0</v>
      </c>
      <c r="F91" s="629"/>
      <c r="G91" s="227"/>
      <c r="H91" s="629"/>
      <c r="I91" s="8"/>
      <c r="J91" s="357">
        <f>K91+M91</f>
        <v>0</v>
      </c>
      <c r="K91" s="629"/>
      <c r="L91" s="227"/>
      <c r="M91" s="629"/>
      <c r="N91" s="8"/>
      <c r="O91" s="357">
        <f>P91+Q91</f>
        <v>0</v>
      </c>
      <c r="P91" s="644"/>
      <c r="Q91" s="646"/>
      <c r="R91" s="8"/>
      <c r="S91" s="357">
        <f>T91</f>
        <v>0</v>
      </c>
      <c r="T91" s="94"/>
      <c r="U91" s="8"/>
      <c r="V91" s="357">
        <f>X91+W91</f>
        <v>0</v>
      </c>
      <c r="W91" s="403"/>
      <c r="X91" s="94"/>
      <c r="Y91" s="7"/>
      <c r="Z91" s="357">
        <f t="shared" si="25"/>
        <v>0</v>
      </c>
      <c r="AA91" s="94"/>
      <c r="AB91" s="138"/>
    </row>
    <row r="92" spans="1:28" ht="13.5" thickBot="1">
      <c r="A92" s="106" t="s">
        <v>114</v>
      </c>
      <c r="B92" s="51" t="s">
        <v>115</v>
      </c>
      <c r="C92" s="97" t="s">
        <v>10</v>
      </c>
      <c r="D92" s="355">
        <f>F92+H92+K92+M92+P92+Q92+W92+X92</f>
        <v>0</v>
      </c>
      <c r="E92" s="355">
        <f>F92+H92</f>
        <v>0</v>
      </c>
      <c r="F92" s="623"/>
      <c r="G92" s="227"/>
      <c r="H92" s="623"/>
      <c r="I92" s="108"/>
      <c r="J92" s="355">
        <f>K92+M92</f>
        <v>0</v>
      </c>
      <c r="K92" s="623"/>
      <c r="L92" s="227"/>
      <c r="M92" s="623"/>
      <c r="N92" s="108"/>
      <c r="O92" s="355">
        <f>P92+Q92</f>
        <v>0</v>
      </c>
      <c r="P92" s="650"/>
      <c r="Q92" s="650"/>
      <c r="R92" s="108"/>
      <c r="S92" s="355">
        <f>T92</f>
        <v>0</v>
      </c>
      <c r="T92" s="108"/>
      <c r="U92" s="108"/>
      <c r="V92" s="355">
        <f>X92+W92</f>
        <v>0</v>
      </c>
      <c r="W92" s="404"/>
      <c r="X92" s="108"/>
      <c r="Y92" s="6"/>
      <c r="Z92" s="355">
        <f t="shared" si="25"/>
        <v>0</v>
      </c>
      <c r="AA92" s="108"/>
      <c r="AB92" s="140"/>
    </row>
    <row r="93" spans="1:28" ht="13.5" thickBot="1">
      <c r="A93" s="109" t="s">
        <v>262</v>
      </c>
      <c r="B93" s="110" t="s">
        <v>116</v>
      </c>
      <c r="C93" s="111" t="s">
        <v>10</v>
      </c>
      <c r="D93" s="310">
        <f>F93+H93+K93+M93+P93+Q93+W93+X93</f>
        <v>12</v>
      </c>
      <c r="E93" s="310">
        <f>F93+H93</f>
        <v>12</v>
      </c>
      <c r="F93" s="629">
        <v>12</v>
      </c>
      <c r="G93" s="310"/>
      <c r="H93" s="629"/>
      <c r="I93" s="310"/>
      <c r="J93" s="310">
        <f>K93+M93</f>
        <v>0</v>
      </c>
      <c r="K93" s="629"/>
      <c r="L93" s="310"/>
      <c r="M93" s="629"/>
      <c r="N93" s="310"/>
      <c r="O93" s="310">
        <f>P93+Q93</f>
        <v>0</v>
      </c>
      <c r="P93" s="629"/>
      <c r="Q93" s="629"/>
      <c r="R93" s="310"/>
      <c r="S93" s="310">
        <f>T93+AJ93+BC93+BF93+BI93+BL93</f>
        <v>0</v>
      </c>
      <c r="T93" s="310"/>
      <c r="U93" s="310"/>
      <c r="V93" s="310">
        <f>X93+W93</f>
        <v>0</v>
      </c>
      <c r="W93" s="310"/>
      <c r="X93" s="310"/>
      <c r="Y93" s="310"/>
      <c r="Z93" s="310">
        <f>AA93+AM93+BF93+BI93+BL93+BO93</f>
        <v>0</v>
      </c>
      <c r="AA93" s="310"/>
      <c r="AB93" s="310"/>
    </row>
    <row r="94" spans="1:28" ht="13.5" thickBot="1">
      <c r="A94" s="172"/>
      <c r="B94" s="173" t="s">
        <v>117</v>
      </c>
      <c r="C94" s="111" t="s">
        <v>10</v>
      </c>
      <c r="D94" s="174">
        <f aca="true" t="shared" si="27" ref="D94:AB94">D93+D90+D83+D68+D18</f>
        <v>172.7</v>
      </c>
      <c r="E94" s="174">
        <f t="shared" si="27"/>
        <v>172.7</v>
      </c>
      <c r="F94" s="174">
        <f t="shared" si="27"/>
        <v>172.7</v>
      </c>
      <c r="G94" s="174">
        <f t="shared" si="27"/>
        <v>0</v>
      </c>
      <c r="H94" s="174">
        <f t="shared" si="27"/>
        <v>0</v>
      </c>
      <c r="I94" s="174">
        <f t="shared" si="27"/>
        <v>0</v>
      </c>
      <c r="J94" s="174">
        <f t="shared" si="27"/>
        <v>0</v>
      </c>
      <c r="K94" s="174">
        <f t="shared" si="27"/>
        <v>0</v>
      </c>
      <c r="L94" s="174">
        <f t="shared" si="27"/>
        <v>0</v>
      </c>
      <c r="M94" s="174">
        <f t="shared" si="27"/>
        <v>0</v>
      </c>
      <c r="N94" s="174">
        <f t="shared" si="27"/>
        <v>0</v>
      </c>
      <c r="O94" s="174">
        <f t="shared" si="27"/>
        <v>0</v>
      </c>
      <c r="P94" s="174">
        <f t="shared" si="27"/>
        <v>0</v>
      </c>
      <c r="Q94" s="174">
        <f t="shared" si="27"/>
        <v>0</v>
      </c>
      <c r="R94" s="174">
        <f t="shared" si="27"/>
        <v>0</v>
      </c>
      <c r="S94" s="174">
        <f t="shared" si="27"/>
        <v>0</v>
      </c>
      <c r="T94" s="174">
        <f t="shared" si="27"/>
        <v>0</v>
      </c>
      <c r="U94" s="174">
        <f t="shared" si="27"/>
        <v>0</v>
      </c>
      <c r="V94" s="174">
        <f t="shared" si="27"/>
        <v>0</v>
      </c>
      <c r="W94" s="174">
        <f t="shared" si="27"/>
        <v>0</v>
      </c>
      <c r="X94" s="174">
        <f t="shared" si="27"/>
        <v>0</v>
      </c>
      <c r="Y94" s="174">
        <f t="shared" si="27"/>
        <v>0</v>
      </c>
      <c r="Z94" s="174">
        <f t="shared" si="27"/>
        <v>0</v>
      </c>
      <c r="AA94" s="174">
        <f t="shared" si="27"/>
        <v>0</v>
      </c>
      <c r="AB94" s="174">
        <f t="shared" si="27"/>
        <v>0</v>
      </c>
    </row>
    <row r="95" spans="1:28" ht="13.5" thickBot="1">
      <c r="A95" s="112"/>
      <c r="B95" s="113"/>
      <c r="C95" s="114"/>
      <c r="D95" s="358"/>
      <c r="E95" s="358"/>
      <c r="F95" s="358"/>
      <c r="G95" s="228"/>
      <c r="H95" s="358"/>
      <c r="I95" s="114"/>
      <c r="J95" s="358"/>
      <c r="K95" s="682"/>
      <c r="L95" s="228"/>
      <c r="M95" s="358"/>
      <c r="N95" s="114"/>
      <c r="O95" s="358"/>
      <c r="P95" s="114"/>
      <c r="Q95" s="114"/>
      <c r="R95" s="114"/>
      <c r="S95" s="358"/>
      <c r="T95" s="114"/>
      <c r="U95" s="114"/>
      <c r="V95" s="358"/>
      <c r="W95" s="358"/>
      <c r="X95" s="114"/>
      <c r="Y95" s="114"/>
      <c r="Z95" s="358"/>
      <c r="AA95" s="114"/>
      <c r="AB95" s="114"/>
    </row>
    <row r="96" spans="1:28" ht="12.75">
      <c r="A96" s="116" t="s">
        <v>118</v>
      </c>
      <c r="B96" s="82" t="s">
        <v>119</v>
      </c>
      <c r="C96" s="83" t="s">
        <v>34</v>
      </c>
      <c r="D96" s="366">
        <f>F96+H96+X96+AA96+K96+M96+O96</f>
        <v>0</v>
      </c>
      <c r="E96" s="366">
        <f aca="true" t="shared" si="28" ref="E96:E150">F96+H96</f>
        <v>0</v>
      </c>
      <c r="F96" s="622"/>
      <c r="G96" s="94"/>
      <c r="H96" s="622"/>
      <c r="I96" s="178"/>
      <c r="J96" s="366">
        <f aca="true" t="shared" si="29" ref="J96:J150">K96+M96</f>
        <v>0</v>
      </c>
      <c r="K96" s="622"/>
      <c r="L96" s="94"/>
      <c r="M96" s="622"/>
      <c r="N96" s="178"/>
      <c r="O96" s="366">
        <f aca="true" t="shared" si="30" ref="O96:O132">P96+Q96</f>
        <v>0</v>
      </c>
      <c r="P96" s="651"/>
      <c r="Q96" s="651"/>
      <c r="R96" s="178"/>
      <c r="S96" s="366"/>
      <c r="T96" s="178"/>
      <c r="U96" s="178"/>
      <c r="V96" s="366">
        <f aca="true" t="shared" si="31" ref="V96:V132">X96+W96</f>
        <v>0</v>
      </c>
      <c r="W96" s="375"/>
      <c r="X96" s="85"/>
      <c r="Y96" s="94"/>
      <c r="Z96" s="366">
        <f>AA96</f>
        <v>0</v>
      </c>
      <c r="AA96" s="94"/>
      <c r="AB96" s="94"/>
    </row>
    <row r="97" spans="1:28" ht="13.5" thickBot="1">
      <c r="A97" s="117"/>
      <c r="B97" s="118" t="s">
        <v>120</v>
      </c>
      <c r="C97" s="79" t="s">
        <v>10</v>
      </c>
      <c r="D97" s="313">
        <f aca="true" t="shared" si="32" ref="D97:D150">F97+H97+X97+AA97+K97+M97+O97</f>
        <v>0</v>
      </c>
      <c r="E97" s="313">
        <f t="shared" si="28"/>
        <v>0</v>
      </c>
      <c r="F97" s="616"/>
      <c r="G97" s="92"/>
      <c r="H97" s="616"/>
      <c r="I97" s="99"/>
      <c r="J97" s="313">
        <f t="shared" si="29"/>
        <v>0</v>
      </c>
      <c r="K97" s="616"/>
      <c r="L97" s="92"/>
      <c r="M97" s="616"/>
      <c r="N97" s="99"/>
      <c r="O97" s="313">
        <f t="shared" si="30"/>
        <v>0</v>
      </c>
      <c r="P97" s="652"/>
      <c r="Q97" s="652"/>
      <c r="R97" s="99"/>
      <c r="S97" s="313"/>
      <c r="T97" s="99"/>
      <c r="U97" s="99"/>
      <c r="V97" s="313">
        <f t="shared" si="31"/>
        <v>0</v>
      </c>
      <c r="W97" s="399"/>
      <c r="X97" s="119"/>
      <c r="Y97" s="98"/>
      <c r="Z97" s="313">
        <f>AA97</f>
        <v>0</v>
      </c>
      <c r="AA97" s="98"/>
      <c r="AB97" s="98"/>
    </row>
    <row r="98" spans="1:28" ht="12.75">
      <c r="A98" s="57" t="s">
        <v>18</v>
      </c>
      <c r="B98" s="82" t="s">
        <v>121</v>
      </c>
      <c r="C98" s="83" t="s">
        <v>34</v>
      </c>
      <c r="D98" s="366">
        <f t="shared" si="32"/>
        <v>0</v>
      </c>
      <c r="E98" s="366">
        <f t="shared" si="28"/>
        <v>0</v>
      </c>
      <c r="F98" s="622"/>
      <c r="G98" s="223"/>
      <c r="H98" s="622"/>
      <c r="I98" s="94"/>
      <c r="J98" s="366">
        <f t="shared" si="29"/>
        <v>0</v>
      </c>
      <c r="K98" s="622"/>
      <c r="L98" s="223"/>
      <c r="M98" s="622"/>
      <c r="N98" s="94"/>
      <c r="O98" s="366">
        <f t="shared" si="30"/>
        <v>0</v>
      </c>
      <c r="P98" s="644"/>
      <c r="Q98" s="644"/>
      <c r="R98" s="94"/>
      <c r="S98" s="366"/>
      <c r="T98" s="94"/>
      <c r="U98" s="94"/>
      <c r="V98" s="366">
        <f t="shared" si="31"/>
        <v>0</v>
      </c>
      <c r="W98" s="375"/>
      <c r="X98" s="85"/>
      <c r="Y98" s="85"/>
      <c r="Z98" s="366"/>
      <c r="AA98" s="94"/>
      <c r="AB98" s="85"/>
    </row>
    <row r="99" spans="1:28" ht="13.5" thickBot="1">
      <c r="A99" s="124"/>
      <c r="B99" s="80"/>
      <c r="C99" s="79" t="s">
        <v>10</v>
      </c>
      <c r="D99" s="313">
        <f t="shared" si="32"/>
        <v>0</v>
      </c>
      <c r="E99" s="313">
        <f t="shared" si="28"/>
        <v>0</v>
      </c>
      <c r="F99" s="616"/>
      <c r="G99" s="98"/>
      <c r="H99" s="616"/>
      <c r="I99" s="163"/>
      <c r="J99" s="313">
        <f t="shared" si="29"/>
        <v>0</v>
      </c>
      <c r="K99" s="616"/>
      <c r="L99" s="98"/>
      <c r="M99" s="616"/>
      <c r="N99" s="163"/>
      <c r="O99" s="313">
        <f t="shared" si="30"/>
        <v>0</v>
      </c>
      <c r="P99" s="653"/>
      <c r="Q99" s="653"/>
      <c r="R99" s="163"/>
      <c r="S99" s="313"/>
      <c r="T99" s="163"/>
      <c r="U99" s="163"/>
      <c r="V99" s="313">
        <f t="shared" si="31"/>
        <v>0</v>
      </c>
      <c r="W99" s="377"/>
      <c r="X99" s="78"/>
      <c r="Y99" s="78"/>
      <c r="Z99" s="313"/>
      <c r="AA99" s="163"/>
      <c r="AB99" s="78"/>
    </row>
    <row r="100" spans="1:28" ht="12.75">
      <c r="A100" s="57" t="s">
        <v>22</v>
      </c>
      <c r="B100" s="82" t="s">
        <v>122</v>
      </c>
      <c r="C100" s="83" t="s">
        <v>34</v>
      </c>
      <c r="D100" s="363">
        <f t="shared" si="32"/>
        <v>0</v>
      </c>
      <c r="E100" s="363">
        <f t="shared" si="28"/>
        <v>0</v>
      </c>
      <c r="F100" s="621"/>
      <c r="G100" s="225"/>
      <c r="H100" s="621"/>
      <c r="I100" s="94"/>
      <c r="J100" s="363">
        <f t="shared" si="29"/>
        <v>0</v>
      </c>
      <c r="K100" s="621"/>
      <c r="L100" s="225"/>
      <c r="M100" s="621"/>
      <c r="N100" s="94"/>
      <c r="O100" s="363">
        <f t="shared" si="30"/>
        <v>0</v>
      </c>
      <c r="P100" s="644"/>
      <c r="Q100" s="644"/>
      <c r="R100" s="94"/>
      <c r="S100" s="363"/>
      <c r="T100" s="94"/>
      <c r="U100" s="94"/>
      <c r="V100" s="363">
        <f t="shared" si="31"/>
        <v>0</v>
      </c>
      <c r="W100" s="351"/>
      <c r="X100" s="85"/>
      <c r="Y100" s="85"/>
      <c r="Z100" s="363"/>
      <c r="AA100" s="94"/>
      <c r="AB100" s="85"/>
    </row>
    <row r="101" spans="1:28" ht="13.5" thickBot="1">
      <c r="A101" s="64"/>
      <c r="B101" s="88"/>
      <c r="C101" s="66" t="s">
        <v>10</v>
      </c>
      <c r="D101" s="354">
        <f t="shared" si="32"/>
        <v>0</v>
      </c>
      <c r="E101" s="354">
        <f t="shared" si="28"/>
        <v>0</v>
      </c>
      <c r="F101" s="615"/>
      <c r="G101" s="229"/>
      <c r="H101" s="615"/>
      <c r="I101" s="67"/>
      <c r="J101" s="354">
        <f t="shared" si="29"/>
        <v>0</v>
      </c>
      <c r="K101" s="615"/>
      <c r="L101" s="229"/>
      <c r="M101" s="615"/>
      <c r="N101" s="67"/>
      <c r="O101" s="354">
        <f t="shared" si="30"/>
        <v>0</v>
      </c>
      <c r="P101" s="643"/>
      <c r="Q101" s="643"/>
      <c r="R101" s="67"/>
      <c r="S101" s="354"/>
      <c r="T101" s="67"/>
      <c r="U101" s="67"/>
      <c r="V101" s="354">
        <f t="shared" si="31"/>
        <v>0</v>
      </c>
      <c r="W101" s="376"/>
      <c r="X101" s="86"/>
      <c r="Y101" s="86"/>
      <c r="Z101" s="354"/>
      <c r="AA101" s="67"/>
      <c r="AB101" s="86"/>
    </row>
    <row r="102" spans="1:28" ht="12.75">
      <c r="A102" s="73" t="s">
        <v>24</v>
      </c>
      <c r="B102" s="120" t="s">
        <v>123</v>
      </c>
      <c r="C102" s="89" t="s">
        <v>12</v>
      </c>
      <c r="D102" s="364">
        <f t="shared" si="32"/>
        <v>0</v>
      </c>
      <c r="E102" s="364">
        <f t="shared" si="28"/>
        <v>0</v>
      </c>
      <c r="F102" s="610"/>
      <c r="G102" s="94"/>
      <c r="H102" s="610"/>
      <c r="I102" s="102"/>
      <c r="J102" s="364">
        <f t="shared" si="29"/>
        <v>0</v>
      </c>
      <c r="K102" s="610"/>
      <c r="L102" s="94"/>
      <c r="M102" s="610"/>
      <c r="N102" s="102"/>
      <c r="O102" s="364">
        <f t="shared" si="30"/>
        <v>0</v>
      </c>
      <c r="P102" s="654"/>
      <c r="Q102" s="654"/>
      <c r="R102" s="102"/>
      <c r="S102" s="364"/>
      <c r="T102" s="102"/>
      <c r="U102" s="102"/>
      <c r="V102" s="364">
        <f t="shared" si="31"/>
        <v>0</v>
      </c>
      <c r="W102" s="400"/>
      <c r="X102" s="121"/>
      <c r="Y102" s="121"/>
      <c r="Z102" s="364"/>
      <c r="AA102" s="75"/>
      <c r="AB102" s="121"/>
    </row>
    <row r="103" spans="1:28" ht="13.5" thickBot="1">
      <c r="A103" s="64"/>
      <c r="B103" s="87" t="s">
        <v>124</v>
      </c>
      <c r="C103" s="66" t="s">
        <v>10</v>
      </c>
      <c r="D103" s="313">
        <f t="shared" si="32"/>
        <v>0</v>
      </c>
      <c r="E103" s="313">
        <f t="shared" si="28"/>
        <v>0</v>
      </c>
      <c r="F103" s="616"/>
      <c r="G103" s="92"/>
      <c r="H103" s="616"/>
      <c r="I103" s="171"/>
      <c r="J103" s="313">
        <f t="shared" si="29"/>
        <v>0</v>
      </c>
      <c r="K103" s="616"/>
      <c r="L103" s="92"/>
      <c r="M103" s="616"/>
      <c r="N103" s="171"/>
      <c r="O103" s="313">
        <f t="shared" si="30"/>
        <v>0</v>
      </c>
      <c r="P103" s="655"/>
      <c r="Q103" s="655"/>
      <c r="R103" s="171"/>
      <c r="S103" s="313"/>
      <c r="T103" s="171"/>
      <c r="U103" s="171"/>
      <c r="V103" s="313">
        <f t="shared" si="31"/>
        <v>0</v>
      </c>
      <c r="W103" s="401"/>
      <c r="X103" s="122"/>
      <c r="Y103" s="122"/>
      <c r="Z103" s="313">
        <f>AA103</f>
        <v>0</v>
      </c>
      <c r="AA103" s="92"/>
      <c r="AB103" s="122"/>
    </row>
    <row r="104" spans="1:28" ht="12.75">
      <c r="A104" s="73" t="s">
        <v>28</v>
      </c>
      <c r="B104" s="120" t="s">
        <v>125</v>
      </c>
      <c r="C104" s="89" t="s">
        <v>34</v>
      </c>
      <c r="D104" s="363">
        <f t="shared" si="32"/>
        <v>0</v>
      </c>
      <c r="E104" s="363">
        <f t="shared" si="28"/>
        <v>0</v>
      </c>
      <c r="F104" s="621"/>
      <c r="G104" s="94"/>
      <c r="H104" s="621"/>
      <c r="I104" s="178"/>
      <c r="J104" s="363">
        <f t="shared" si="29"/>
        <v>0</v>
      </c>
      <c r="K104" s="621"/>
      <c r="L104" s="94"/>
      <c r="M104" s="621"/>
      <c r="N104" s="178"/>
      <c r="O104" s="363">
        <f t="shared" si="30"/>
        <v>0</v>
      </c>
      <c r="P104" s="651"/>
      <c r="Q104" s="651"/>
      <c r="R104" s="178"/>
      <c r="S104" s="363"/>
      <c r="T104" s="178"/>
      <c r="U104" s="178"/>
      <c r="V104" s="363">
        <f t="shared" si="31"/>
        <v>0</v>
      </c>
      <c r="W104" s="351"/>
      <c r="X104" s="85"/>
      <c r="Y104" s="85"/>
      <c r="Z104" s="363"/>
      <c r="AA104" s="85"/>
      <c r="AB104" s="85"/>
    </row>
    <row r="105" spans="1:28" ht="13.5" thickBot="1">
      <c r="A105" s="95"/>
      <c r="B105" s="123"/>
      <c r="C105" s="97" t="s">
        <v>10</v>
      </c>
      <c r="D105" s="354">
        <f t="shared" si="32"/>
        <v>0</v>
      </c>
      <c r="E105" s="354">
        <f t="shared" si="28"/>
        <v>0</v>
      </c>
      <c r="F105" s="615"/>
      <c r="G105" s="92"/>
      <c r="H105" s="615"/>
      <c r="I105" s="171"/>
      <c r="J105" s="354">
        <f t="shared" si="29"/>
        <v>0</v>
      </c>
      <c r="K105" s="615"/>
      <c r="L105" s="92"/>
      <c r="M105" s="615"/>
      <c r="N105" s="171"/>
      <c r="O105" s="354">
        <f t="shared" si="30"/>
        <v>0</v>
      </c>
      <c r="P105" s="655"/>
      <c r="Q105" s="655"/>
      <c r="R105" s="171"/>
      <c r="S105" s="354"/>
      <c r="T105" s="171"/>
      <c r="U105" s="171"/>
      <c r="V105" s="354">
        <f t="shared" si="31"/>
        <v>0</v>
      </c>
      <c r="W105" s="399"/>
      <c r="X105" s="122"/>
      <c r="Y105" s="122"/>
      <c r="Z105" s="354"/>
      <c r="AA105" s="122"/>
      <c r="AB105" s="122"/>
    </row>
    <row r="106" spans="1:28" ht="12.75">
      <c r="A106" s="57" t="s">
        <v>32</v>
      </c>
      <c r="B106" s="82" t="s">
        <v>126</v>
      </c>
      <c r="C106" s="83" t="s">
        <v>20</v>
      </c>
      <c r="D106" s="364">
        <f t="shared" si="32"/>
        <v>0</v>
      </c>
      <c r="E106" s="364">
        <f t="shared" si="28"/>
        <v>0</v>
      </c>
      <c r="F106" s="610"/>
      <c r="G106" s="94"/>
      <c r="H106" s="610"/>
      <c r="I106" s="178"/>
      <c r="J106" s="364">
        <f t="shared" si="29"/>
        <v>0</v>
      </c>
      <c r="K106" s="610"/>
      <c r="L106" s="94"/>
      <c r="M106" s="610"/>
      <c r="N106" s="178"/>
      <c r="O106" s="364">
        <f t="shared" si="30"/>
        <v>0</v>
      </c>
      <c r="P106" s="651"/>
      <c r="Q106" s="651"/>
      <c r="R106" s="178"/>
      <c r="S106" s="364"/>
      <c r="T106" s="178"/>
      <c r="U106" s="178"/>
      <c r="V106" s="364">
        <f t="shared" si="31"/>
        <v>0</v>
      </c>
      <c r="W106" s="400"/>
      <c r="X106" s="85"/>
      <c r="Y106" s="85"/>
      <c r="Z106" s="364"/>
      <c r="AA106" s="85"/>
      <c r="AB106" s="85"/>
    </row>
    <row r="107" spans="1:28" ht="13.5" thickBot="1">
      <c r="A107" s="64"/>
      <c r="B107" s="87"/>
      <c r="C107" s="66" t="s">
        <v>52</v>
      </c>
      <c r="D107" s="313">
        <f t="shared" si="32"/>
        <v>0</v>
      </c>
      <c r="E107" s="313">
        <f t="shared" si="28"/>
        <v>0</v>
      </c>
      <c r="F107" s="616"/>
      <c r="G107" s="67"/>
      <c r="H107" s="616"/>
      <c r="I107" s="68"/>
      <c r="J107" s="313">
        <f t="shared" si="29"/>
        <v>0</v>
      </c>
      <c r="K107" s="616"/>
      <c r="L107" s="67"/>
      <c r="M107" s="616"/>
      <c r="N107" s="68"/>
      <c r="O107" s="313">
        <f t="shared" si="30"/>
        <v>0</v>
      </c>
      <c r="P107" s="656"/>
      <c r="Q107" s="656"/>
      <c r="R107" s="68"/>
      <c r="S107" s="313"/>
      <c r="T107" s="68"/>
      <c r="U107" s="68"/>
      <c r="V107" s="313">
        <f t="shared" si="31"/>
        <v>0</v>
      </c>
      <c r="W107" s="377"/>
      <c r="X107" s="86"/>
      <c r="Y107" s="86"/>
      <c r="Z107" s="313"/>
      <c r="AA107" s="86"/>
      <c r="AB107" s="86"/>
    </row>
    <row r="108" spans="1:28" ht="12.75">
      <c r="A108" s="125">
        <v>7</v>
      </c>
      <c r="B108" s="126" t="s">
        <v>127</v>
      </c>
      <c r="C108" s="89" t="s">
        <v>128</v>
      </c>
      <c r="D108" s="363">
        <f t="shared" si="32"/>
        <v>0</v>
      </c>
      <c r="E108" s="363">
        <f t="shared" si="28"/>
        <v>0</v>
      </c>
      <c r="F108" s="621"/>
      <c r="G108" s="75"/>
      <c r="H108" s="621"/>
      <c r="I108" s="102"/>
      <c r="J108" s="363">
        <f t="shared" si="29"/>
        <v>0</v>
      </c>
      <c r="K108" s="621"/>
      <c r="L108" s="75"/>
      <c r="M108" s="621"/>
      <c r="N108" s="102"/>
      <c r="O108" s="363">
        <f t="shared" si="30"/>
        <v>0</v>
      </c>
      <c r="P108" s="654"/>
      <c r="Q108" s="654"/>
      <c r="R108" s="102"/>
      <c r="S108" s="363"/>
      <c r="T108" s="102"/>
      <c r="U108" s="102"/>
      <c r="V108" s="363">
        <f t="shared" si="31"/>
        <v>0</v>
      </c>
      <c r="W108" s="351"/>
      <c r="X108" s="121"/>
      <c r="Y108" s="121"/>
      <c r="Z108" s="363"/>
      <c r="AA108" s="121"/>
      <c r="AB108" s="121"/>
    </row>
    <row r="109" spans="1:28" ht="13.5" thickBot="1">
      <c r="A109" s="86"/>
      <c r="B109" s="88"/>
      <c r="C109" s="66" t="s">
        <v>10</v>
      </c>
      <c r="D109" s="354">
        <f t="shared" si="32"/>
        <v>0</v>
      </c>
      <c r="E109" s="354">
        <f t="shared" si="28"/>
        <v>0</v>
      </c>
      <c r="F109" s="615"/>
      <c r="G109" s="163"/>
      <c r="H109" s="615"/>
      <c r="I109" s="171"/>
      <c r="J109" s="354">
        <f t="shared" si="29"/>
        <v>0</v>
      </c>
      <c r="K109" s="615"/>
      <c r="L109" s="163"/>
      <c r="M109" s="615"/>
      <c r="N109" s="171"/>
      <c r="O109" s="354">
        <f t="shared" si="30"/>
        <v>0</v>
      </c>
      <c r="P109" s="655"/>
      <c r="Q109" s="655"/>
      <c r="R109" s="171"/>
      <c r="S109" s="354"/>
      <c r="T109" s="171"/>
      <c r="U109" s="171"/>
      <c r="V109" s="354">
        <f t="shared" si="31"/>
        <v>0</v>
      </c>
      <c r="W109" s="399"/>
      <c r="X109" s="122"/>
      <c r="Y109" s="122"/>
      <c r="Z109" s="354"/>
      <c r="AA109" s="122"/>
      <c r="AB109" s="122"/>
    </row>
    <row r="110" spans="1:28" ht="12.75">
      <c r="A110" s="127">
        <v>8</v>
      </c>
      <c r="B110" s="128" t="s">
        <v>129</v>
      </c>
      <c r="C110" s="129" t="s">
        <v>34</v>
      </c>
      <c r="D110" s="366">
        <f t="shared" si="32"/>
        <v>0</v>
      </c>
      <c r="E110" s="366">
        <f t="shared" si="28"/>
        <v>0</v>
      </c>
      <c r="F110" s="622"/>
      <c r="G110" s="225"/>
      <c r="H110" s="622"/>
      <c r="I110" s="178"/>
      <c r="J110" s="366">
        <f t="shared" si="29"/>
        <v>0</v>
      </c>
      <c r="K110" s="622"/>
      <c r="L110" s="225"/>
      <c r="M110" s="622"/>
      <c r="N110" s="178"/>
      <c r="O110" s="366">
        <f t="shared" si="30"/>
        <v>0</v>
      </c>
      <c r="P110" s="651"/>
      <c r="Q110" s="651"/>
      <c r="R110" s="178"/>
      <c r="S110" s="366"/>
      <c r="T110" s="178"/>
      <c r="U110" s="178"/>
      <c r="V110" s="366">
        <f t="shared" si="31"/>
        <v>0</v>
      </c>
      <c r="W110" s="375"/>
      <c r="X110" s="85"/>
      <c r="Y110" s="85"/>
      <c r="Z110" s="366"/>
      <c r="AA110" s="85"/>
      <c r="AB110" s="85"/>
    </row>
    <row r="111" spans="1:28" ht="13.5" thickBot="1">
      <c r="A111" s="131"/>
      <c r="B111" s="132" t="s">
        <v>130</v>
      </c>
      <c r="C111" s="133" t="s">
        <v>10</v>
      </c>
      <c r="D111" s="313">
        <f t="shared" si="32"/>
        <v>0</v>
      </c>
      <c r="E111" s="313">
        <f t="shared" si="28"/>
        <v>0</v>
      </c>
      <c r="F111" s="616"/>
      <c r="G111" s="229"/>
      <c r="H111" s="616"/>
      <c r="I111" s="171"/>
      <c r="J111" s="313">
        <f t="shared" si="29"/>
        <v>0</v>
      </c>
      <c r="K111" s="616"/>
      <c r="L111" s="229"/>
      <c r="M111" s="616"/>
      <c r="N111" s="171"/>
      <c r="O111" s="313">
        <f t="shared" si="30"/>
        <v>0</v>
      </c>
      <c r="P111" s="655"/>
      <c r="Q111" s="655"/>
      <c r="R111" s="171"/>
      <c r="S111" s="313"/>
      <c r="T111" s="171"/>
      <c r="U111" s="171"/>
      <c r="V111" s="313">
        <f t="shared" si="31"/>
        <v>0</v>
      </c>
      <c r="W111" s="401"/>
      <c r="X111" s="122"/>
      <c r="Y111" s="122"/>
      <c r="Z111" s="313"/>
      <c r="AA111" s="122"/>
      <c r="AB111" s="122"/>
    </row>
    <row r="112" spans="1:28" ht="12.75">
      <c r="A112" s="81">
        <v>9</v>
      </c>
      <c r="B112" s="128" t="s">
        <v>131</v>
      </c>
      <c r="C112" s="83" t="s">
        <v>132</v>
      </c>
      <c r="D112" s="363">
        <f t="shared" si="32"/>
        <v>0</v>
      </c>
      <c r="E112" s="363">
        <f t="shared" si="28"/>
        <v>0</v>
      </c>
      <c r="F112" s="621"/>
      <c r="G112" s="223"/>
      <c r="H112" s="621"/>
      <c r="I112" s="178"/>
      <c r="J112" s="363">
        <f t="shared" si="29"/>
        <v>0</v>
      </c>
      <c r="K112" s="621"/>
      <c r="L112" s="223"/>
      <c r="M112" s="621"/>
      <c r="N112" s="178"/>
      <c r="O112" s="363">
        <f t="shared" si="30"/>
        <v>0</v>
      </c>
      <c r="P112" s="651"/>
      <c r="Q112" s="651"/>
      <c r="R112" s="178"/>
      <c r="S112" s="363"/>
      <c r="T112" s="178"/>
      <c r="U112" s="178"/>
      <c r="V112" s="363">
        <f t="shared" si="31"/>
        <v>0</v>
      </c>
      <c r="W112" s="351"/>
      <c r="X112" s="85"/>
      <c r="Y112" s="85"/>
      <c r="Z112" s="363"/>
      <c r="AA112" s="85"/>
      <c r="AB112" s="85"/>
    </row>
    <row r="113" spans="1:28" ht="13.5" thickBot="1">
      <c r="A113" s="86"/>
      <c r="B113" s="132" t="s">
        <v>133</v>
      </c>
      <c r="C113" s="66" t="s">
        <v>10</v>
      </c>
      <c r="D113" s="354">
        <f t="shared" si="32"/>
        <v>0</v>
      </c>
      <c r="E113" s="354">
        <f t="shared" si="28"/>
        <v>0</v>
      </c>
      <c r="F113" s="615"/>
      <c r="G113" s="226"/>
      <c r="H113" s="615"/>
      <c r="I113" s="171"/>
      <c r="J113" s="354">
        <f t="shared" si="29"/>
        <v>0</v>
      </c>
      <c r="K113" s="615"/>
      <c r="L113" s="226"/>
      <c r="M113" s="615"/>
      <c r="N113" s="171"/>
      <c r="O113" s="354">
        <f t="shared" si="30"/>
        <v>0</v>
      </c>
      <c r="P113" s="655"/>
      <c r="Q113" s="655"/>
      <c r="R113" s="171"/>
      <c r="S113" s="354"/>
      <c r="T113" s="171"/>
      <c r="U113" s="171"/>
      <c r="V113" s="354">
        <f t="shared" si="31"/>
        <v>0</v>
      </c>
      <c r="W113" s="399"/>
      <c r="X113" s="122"/>
      <c r="Y113" s="122"/>
      <c r="Z113" s="354"/>
      <c r="AA113" s="122"/>
      <c r="AB113" s="122"/>
    </row>
    <row r="114" spans="1:28" ht="12.75">
      <c r="A114" s="57" t="s">
        <v>44</v>
      </c>
      <c r="B114" s="42" t="s">
        <v>134</v>
      </c>
      <c r="C114" s="84" t="s">
        <v>10</v>
      </c>
      <c r="D114" s="237">
        <f t="shared" si="32"/>
        <v>0</v>
      </c>
      <c r="E114" s="237">
        <f t="shared" si="28"/>
        <v>0</v>
      </c>
      <c r="F114" s="630"/>
      <c r="G114" s="309"/>
      <c r="H114" s="630"/>
      <c r="I114" s="46"/>
      <c r="J114" s="237">
        <f t="shared" si="29"/>
        <v>0</v>
      </c>
      <c r="K114" s="630"/>
      <c r="L114" s="309"/>
      <c r="M114" s="630"/>
      <c r="N114" s="46"/>
      <c r="O114" s="237">
        <f t="shared" si="30"/>
        <v>0</v>
      </c>
      <c r="P114" s="644"/>
      <c r="Q114" s="644"/>
      <c r="R114" s="46"/>
      <c r="S114" s="237"/>
      <c r="T114" s="46"/>
      <c r="U114" s="46"/>
      <c r="V114" s="237">
        <f t="shared" si="31"/>
        <v>0</v>
      </c>
      <c r="W114" s="402"/>
      <c r="X114" s="46"/>
      <c r="Y114" s="46"/>
      <c r="Z114" s="237"/>
      <c r="AA114" s="46"/>
      <c r="AB114" s="46"/>
    </row>
    <row r="115" spans="1:28" ht="13.5" thickBot="1">
      <c r="A115" s="58" t="s">
        <v>143</v>
      </c>
      <c r="B115" s="134" t="s">
        <v>135</v>
      </c>
      <c r="C115" s="89" t="s">
        <v>10</v>
      </c>
      <c r="D115" s="313">
        <f t="shared" si="32"/>
        <v>0</v>
      </c>
      <c r="E115" s="313">
        <f t="shared" si="28"/>
        <v>0</v>
      </c>
      <c r="F115" s="616"/>
      <c r="G115" s="230"/>
      <c r="H115" s="616"/>
      <c r="I115" s="36"/>
      <c r="J115" s="313">
        <f t="shared" si="29"/>
        <v>0</v>
      </c>
      <c r="K115" s="616"/>
      <c r="L115" s="230"/>
      <c r="M115" s="616"/>
      <c r="N115" s="36"/>
      <c r="O115" s="313">
        <f t="shared" si="30"/>
        <v>0</v>
      </c>
      <c r="P115" s="649"/>
      <c r="Q115" s="649"/>
      <c r="R115" s="36"/>
      <c r="S115" s="313"/>
      <c r="T115" s="36"/>
      <c r="U115" s="36"/>
      <c r="V115" s="313">
        <f t="shared" si="31"/>
        <v>0</v>
      </c>
      <c r="W115" s="399"/>
      <c r="X115" s="36"/>
      <c r="Y115" s="36"/>
      <c r="Z115" s="313"/>
      <c r="AA115" s="36"/>
      <c r="AB115" s="36"/>
    </row>
    <row r="116" spans="1:28" ht="13.5" thickBot="1">
      <c r="A116" s="135" t="s">
        <v>46</v>
      </c>
      <c r="B116" s="136" t="s">
        <v>136</v>
      </c>
      <c r="C116" s="137" t="s">
        <v>10</v>
      </c>
      <c r="D116" s="305">
        <f t="shared" si="32"/>
        <v>0</v>
      </c>
      <c r="E116" s="305">
        <f t="shared" si="28"/>
        <v>0</v>
      </c>
      <c r="F116" s="623"/>
      <c r="G116" s="226"/>
      <c r="H116" s="623"/>
      <c r="I116" s="8"/>
      <c r="J116" s="305">
        <f t="shared" si="29"/>
        <v>0</v>
      </c>
      <c r="K116" s="623"/>
      <c r="L116" s="226"/>
      <c r="M116" s="623"/>
      <c r="N116" s="8"/>
      <c r="O116" s="305">
        <f t="shared" si="30"/>
        <v>0</v>
      </c>
      <c r="P116" s="646"/>
      <c r="Q116" s="646"/>
      <c r="R116" s="8"/>
      <c r="S116" s="305"/>
      <c r="T116" s="8"/>
      <c r="U116" s="8"/>
      <c r="V116" s="305">
        <f t="shared" si="31"/>
        <v>0</v>
      </c>
      <c r="W116" s="403"/>
      <c r="X116" s="8"/>
      <c r="Y116" s="8"/>
      <c r="Z116" s="305"/>
      <c r="AA116" s="8"/>
      <c r="AB116" s="8"/>
    </row>
    <row r="117" spans="1:28" ht="13.5" thickBot="1">
      <c r="A117" s="106" t="s">
        <v>49</v>
      </c>
      <c r="B117" s="139" t="s">
        <v>137</v>
      </c>
      <c r="C117" s="107" t="s">
        <v>10</v>
      </c>
      <c r="D117" s="310">
        <f t="shared" si="32"/>
        <v>0</v>
      </c>
      <c r="E117" s="310">
        <f t="shared" si="28"/>
        <v>0</v>
      </c>
      <c r="F117" s="629"/>
      <c r="G117" s="311"/>
      <c r="H117" s="629"/>
      <c r="I117" s="108"/>
      <c r="J117" s="310">
        <f t="shared" si="29"/>
        <v>0</v>
      </c>
      <c r="K117" s="629"/>
      <c r="L117" s="311"/>
      <c r="M117" s="629"/>
      <c r="N117" s="108"/>
      <c r="O117" s="310">
        <f t="shared" si="30"/>
        <v>0</v>
      </c>
      <c r="P117" s="650"/>
      <c r="Q117" s="650"/>
      <c r="R117" s="108"/>
      <c r="S117" s="310"/>
      <c r="T117" s="108"/>
      <c r="U117" s="108"/>
      <c r="V117" s="310">
        <f t="shared" si="31"/>
        <v>0</v>
      </c>
      <c r="W117" s="404"/>
      <c r="X117" s="108"/>
      <c r="Y117" s="108"/>
      <c r="Z117" s="310"/>
      <c r="AA117" s="108"/>
      <c r="AB117" s="108"/>
    </row>
    <row r="118" spans="1:28" ht="13.5" thickBot="1">
      <c r="A118" s="141">
        <v>13</v>
      </c>
      <c r="B118" s="142" t="s">
        <v>138</v>
      </c>
      <c r="C118" s="137" t="s">
        <v>10</v>
      </c>
      <c r="D118" s="305">
        <f t="shared" si="32"/>
        <v>0</v>
      </c>
      <c r="E118" s="305">
        <f t="shared" si="28"/>
        <v>0</v>
      </c>
      <c r="F118" s="623"/>
      <c r="G118" s="227"/>
      <c r="H118" s="623"/>
      <c r="I118" s="8"/>
      <c r="J118" s="305">
        <f t="shared" si="29"/>
        <v>0</v>
      </c>
      <c r="K118" s="623"/>
      <c r="L118" s="227"/>
      <c r="M118" s="623"/>
      <c r="N118" s="8"/>
      <c r="O118" s="305">
        <f t="shared" si="30"/>
        <v>0</v>
      </c>
      <c r="P118" s="646"/>
      <c r="Q118" s="646"/>
      <c r="R118" s="8"/>
      <c r="S118" s="310"/>
      <c r="T118" s="108"/>
      <c r="U118" s="108"/>
      <c r="V118" s="310">
        <f t="shared" si="31"/>
        <v>0</v>
      </c>
      <c r="W118" s="404"/>
      <c r="X118" s="108"/>
      <c r="Y118" s="108"/>
      <c r="Z118" s="310"/>
      <c r="AA118" s="108"/>
      <c r="AB118" s="108"/>
    </row>
    <row r="119" spans="1:28" ht="13.5" thickBot="1">
      <c r="A119" s="141">
        <v>14</v>
      </c>
      <c r="B119" s="385" t="s">
        <v>148</v>
      </c>
      <c r="C119" s="137" t="s">
        <v>10</v>
      </c>
      <c r="D119" s="310">
        <f t="shared" si="32"/>
        <v>7.944</v>
      </c>
      <c r="E119" s="310">
        <f t="shared" si="28"/>
        <v>7.944</v>
      </c>
      <c r="F119" s="629">
        <v>7.944</v>
      </c>
      <c r="G119" s="227"/>
      <c r="H119" s="629"/>
      <c r="I119" s="108"/>
      <c r="J119" s="310">
        <f t="shared" si="29"/>
        <v>0</v>
      </c>
      <c r="K119" s="629"/>
      <c r="L119" s="227"/>
      <c r="M119" s="629"/>
      <c r="N119" s="108"/>
      <c r="O119" s="310">
        <f t="shared" si="30"/>
        <v>0</v>
      </c>
      <c r="P119" s="646"/>
      <c r="Q119" s="646"/>
      <c r="R119" s="8"/>
      <c r="S119" s="305"/>
      <c r="T119" s="98"/>
      <c r="U119" s="98"/>
      <c r="V119" s="312">
        <f t="shared" si="31"/>
        <v>0</v>
      </c>
      <c r="W119" s="399"/>
      <c r="X119" s="98"/>
      <c r="Y119" s="98"/>
      <c r="Z119" s="305"/>
      <c r="AA119" s="98"/>
      <c r="AB119" s="98"/>
    </row>
    <row r="120" spans="1:28" ht="13.5" thickBot="1">
      <c r="A120" s="106" t="s">
        <v>59</v>
      </c>
      <c r="B120" s="139" t="s">
        <v>140</v>
      </c>
      <c r="C120" s="107" t="s">
        <v>10</v>
      </c>
      <c r="D120" s="310">
        <f t="shared" si="32"/>
        <v>0</v>
      </c>
      <c r="E120" s="310">
        <f t="shared" si="28"/>
        <v>0</v>
      </c>
      <c r="F120" s="629"/>
      <c r="G120" s="311"/>
      <c r="H120" s="629"/>
      <c r="I120" s="108"/>
      <c r="J120" s="310">
        <f t="shared" si="29"/>
        <v>0</v>
      </c>
      <c r="K120" s="629"/>
      <c r="L120" s="311"/>
      <c r="M120" s="629"/>
      <c r="N120" s="108"/>
      <c r="O120" s="310">
        <f t="shared" si="30"/>
        <v>0</v>
      </c>
      <c r="P120" s="650"/>
      <c r="Q120" s="650"/>
      <c r="R120" s="108"/>
      <c r="S120" s="310"/>
      <c r="T120" s="108"/>
      <c r="U120" s="108"/>
      <c r="V120" s="310">
        <f t="shared" si="31"/>
        <v>0</v>
      </c>
      <c r="W120" s="404"/>
      <c r="X120" s="108"/>
      <c r="Y120" s="108"/>
      <c r="Z120" s="310"/>
      <c r="AA120" s="108"/>
      <c r="AB120" s="108"/>
    </row>
    <row r="121" spans="1:28" ht="13.5" thickBot="1">
      <c r="A121" s="73" t="s">
        <v>139</v>
      </c>
      <c r="B121" s="120" t="s">
        <v>104</v>
      </c>
      <c r="C121" s="89" t="s">
        <v>10</v>
      </c>
      <c r="D121" s="359">
        <f t="shared" si="32"/>
        <v>0</v>
      </c>
      <c r="E121" s="359">
        <f t="shared" si="28"/>
        <v>0</v>
      </c>
      <c r="F121" s="624"/>
      <c r="G121" s="247"/>
      <c r="H121" s="624"/>
      <c r="I121" s="246"/>
      <c r="J121" s="359">
        <f t="shared" si="29"/>
        <v>0</v>
      </c>
      <c r="K121" s="624"/>
      <c r="L121" s="247"/>
      <c r="M121" s="624"/>
      <c r="N121" s="246"/>
      <c r="O121" s="359">
        <f t="shared" si="30"/>
        <v>0</v>
      </c>
      <c r="P121" s="657"/>
      <c r="Q121" s="657"/>
      <c r="R121" s="247"/>
      <c r="S121" s="359"/>
      <c r="T121" s="246"/>
      <c r="U121" s="247"/>
      <c r="V121" s="364">
        <f t="shared" si="31"/>
        <v>0</v>
      </c>
      <c r="W121" s="405"/>
      <c r="X121" s="167"/>
      <c r="Y121" s="169"/>
      <c r="Z121" s="359">
        <f aca="true" t="shared" si="33" ref="Z121:Z130">AA121</f>
        <v>0</v>
      </c>
      <c r="AA121" s="255"/>
      <c r="AB121" s="368"/>
    </row>
    <row r="122" spans="1:28" ht="13.5" thickBot="1">
      <c r="A122" s="58" t="s">
        <v>64</v>
      </c>
      <c r="B122" s="100" t="s">
        <v>105</v>
      </c>
      <c r="C122" s="59" t="s">
        <v>52</v>
      </c>
      <c r="D122" s="359">
        <f t="shared" si="32"/>
        <v>0</v>
      </c>
      <c r="E122" s="359">
        <f t="shared" si="28"/>
        <v>0</v>
      </c>
      <c r="F122" s="624"/>
      <c r="G122" s="255"/>
      <c r="H122" s="624"/>
      <c r="I122" s="101"/>
      <c r="J122" s="359">
        <f t="shared" si="29"/>
        <v>0</v>
      </c>
      <c r="K122" s="624"/>
      <c r="L122" s="255"/>
      <c r="M122" s="624"/>
      <c r="N122" s="101"/>
      <c r="O122" s="359">
        <f t="shared" si="30"/>
        <v>0</v>
      </c>
      <c r="P122" s="658"/>
      <c r="Q122" s="658"/>
      <c r="R122" s="170"/>
      <c r="S122" s="359"/>
      <c r="T122" s="101"/>
      <c r="U122" s="170"/>
      <c r="V122" s="364">
        <f t="shared" si="31"/>
        <v>0</v>
      </c>
      <c r="W122" s="406"/>
      <c r="X122" s="60"/>
      <c r="Y122" s="61"/>
      <c r="Z122" s="359">
        <f t="shared" si="33"/>
        <v>0</v>
      </c>
      <c r="AA122" s="255"/>
      <c r="AB122" s="168"/>
    </row>
    <row r="123" spans="1:28" ht="13.5" thickBot="1">
      <c r="A123" s="58" t="s">
        <v>149</v>
      </c>
      <c r="B123" s="77" t="s">
        <v>106</v>
      </c>
      <c r="C123" s="59" t="s">
        <v>34</v>
      </c>
      <c r="D123" s="367">
        <f t="shared" si="32"/>
        <v>0</v>
      </c>
      <c r="E123" s="367">
        <f t="shared" si="28"/>
        <v>0</v>
      </c>
      <c r="F123" s="618"/>
      <c r="G123" s="224"/>
      <c r="H123" s="618"/>
      <c r="I123" s="102"/>
      <c r="J123" s="367">
        <f t="shared" si="29"/>
        <v>0</v>
      </c>
      <c r="K123" s="618"/>
      <c r="L123" s="224"/>
      <c r="M123" s="618"/>
      <c r="N123" s="102"/>
      <c r="O123" s="367">
        <f t="shared" si="30"/>
        <v>0</v>
      </c>
      <c r="P123" s="654"/>
      <c r="Q123" s="654"/>
      <c r="R123" s="75"/>
      <c r="S123" s="367"/>
      <c r="T123" s="102"/>
      <c r="U123" s="75"/>
      <c r="V123" s="364">
        <f t="shared" si="31"/>
        <v>0</v>
      </c>
      <c r="W123" s="351"/>
      <c r="X123" s="75"/>
      <c r="Y123" s="90"/>
      <c r="Z123" s="367">
        <f t="shared" si="33"/>
        <v>0</v>
      </c>
      <c r="AA123" s="255"/>
      <c r="AB123" s="102"/>
    </row>
    <row r="124" spans="1:28" ht="13.5" thickBot="1">
      <c r="A124" s="58"/>
      <c r="B124" s="77"/>
      <c r="C124" s="59" t="s">
        <v>10</v>
      </c>
      <c r="D124" s="359">
        <f t="shared" si="32"/>
        <v>0</v>
      </c>
      <c r="E124" s="359">
        <f t="shared" si="28"/>
        <v>0</v>
      </c>
      <c r="F124" s="624"/>
      <c r="G124" s="223"/>
      <c r="H124" s="624"/>
      <c r="I124" s="63"/>
      <c r="J124" s="359">
        <f t="shared" si="29"/>
        <v>0</v>
      </c>
      <c r="K124" s="624"/>
      <c r="L124" s="223"/>
      <c r="M124" s="624"/>
      <c r="N124" s="63"/>
      <c r="O124" s="359">
        <f t="shared" si="30"/>
        <v>0</v>
      </c>
      <c r="P124" s="659"/>
      <c r="Q124" s="659"/>
      <c r="R124" s="62"/>
      <c r="S124" s="359"/>
      <c r="T124" s="63"/>
      <c r="U124" s="62"/>
      <c r="V124" s="364">
        <f t="shared" si="31"/>
        <v>0</v>
      </c>
      <c r="W124" s="406"/>
      <c r="X124" s="62"/>
      <c r="Y124" s="76"/>
      <c r="Z124" s="359">
        <f t="shared" si="33"/>
        <v>0</v>
      </c>
      <c r="AA124" s="170"/>
      <c r="AB124" s="63"/>
    </row>
    <row r="125" spans="1:28" ht="13.5" thickBot="1">
      <c r="A125" s="58" t="s">
        <v>150</v>
      </c>
      <c r="B125" s="77" t="s">
        <v>107</v>
      </c>
      <c r="C125" s="59" t="s">
        <v>34</v>
      </c>
      <c r="D125" s="367">
        <f t="shared" si="32"/>
        <v>0</v>
      </c>
      <c r="E125" s="367">
        <f t="shared" si="28"/>
        <v>0</v>
      </c>
      <c r="F125" s="618"/>
      <c r="G125" s="224"/>
      <c r="H125" s="618"/>
      <c r="I125" s="63"/>
      <c r="J125" s="367">
        <f t="shared" si="29"/>
        <v>0</v>
      </c>
      <c r="K125" s="618"/>
      <c r="L125" s="224"/>
      <c r="M125" s="618"/>
      <c r="N125" s="63"/>
      <c r="O125" s="367">
        <f t="shared" si="30"/>
        <v>0</v>
      </c>
      <c r="P125" s="659"/>
      <c r="Q125" s="659"/>
      <c r="R125" s="62"/>
      <c r="S125" s="367"/>
      <c r="T125" s="63"/>
      <c r="U125" s="62"/>
      <c r="V125" s="364">
        <f t="shared" si="31"/>
        <v>0</v>
      </c>
      <c r="W125" s="407"/>
      <c r="X125" s="62"/>
      <c r="Y125" s="76"/>
      <c r="Z125" s="367">
        <f t="shared" si="33"/>
        <v>0</v>
      </c>
      <c r="AA125" s="170"/>
      <c r="AB125" s="63"/>
    </row>
    <row r="126" spans="1:28" ht="13.5" thickBot="1">
      <c r="A126" s="58"/>
      <c r="B126" s="77"/>
      <c r="C126" s="59" t="s">
        <v>108</v>
      </c>
      <c r="D126" s="359">
        <f t="shared" si="32"/>
        <v>0</v>
      </c>
      <c r="E126" s="359">
        <f t="shared" si="28"/>
        <v>0</v>
      </c>
      <c r="F126" s="624"/>
      <c r="G126" s="224"/>
      <c r="H126" s="624"/>
      <c r="I126" s="63"/>
      <c r="J126" s="359">
        <f t="shared" si="29"/>
        <v>0</v>
      </c>
      <c r="K126" s="624"/>
      <c r="L126" s="224"/>
      <c r="M126" s="624"/>
      <c r="N126" s="63"/>
      <c r="O126" s="359">
        <f t="shared" si="30"/>
        <v>0</v>
      </c>
      <c r="P126" s="659"/>
      <c r="Q126" s="659"/>
      <c r="R126" s="62"/>
      <c r="S126" s="359"/>
      <c r="T126" s="63"/>
      <c r="U126" s="62"/>
      <c r="V126" s="364">
        <f t="shared" si="31"/>
        <v>0</v>
      </c>
      <c r="W126" s="406"/>
      <c r="X126" s="62"/>
      <c r="Y126" s="76"/>
      <c r="Z126" s="359">
        <f t="shared" si="33"/>
        <v>0</v>
      </c>
      <c r="AA126" s="170"/>
      <c r="AB126" s="63"/>
    </row>
    <row r="127" spans="1:28" ht="13.5" thickBot="1">
      <c r="A127" s="58" t="s">
        <v>151</v>
      </c>
      <c r="B127" s="77" t="s">
        <v>109</v>
      </c>
      <c r="C127" s="59" t="s">
        <v>34</v>
      </c>
      <c r="D127" s="367">
        <f t="shared" si="32"/>
        <v>0</v>
      </c>
      <c r="E127" s="367">
        <f t="shared" si="28"/>
        <v>0</v>
      </c>
      <c r="F127" s="618"/>
      <c r="G127" s="224"/>
      <c r="H127" s="618"/>
      <c r="I127" s="63"/>
      <c r="J127" s="367">
        <f t="shared" si="29"/>
        <v>0</v>
      </c>
      <c r="K127" s="618"/>
      <c r="L127" s="224"/>
      <c r="M127" s="618"/>
      <c r="N127" s="63"/>
      <c r="O127" s="367">
        <f t="shared" si="30"/>
        <v>0</v>
      </c>
      <c r="P127" s="659"/>
      <c r="Q127" s="659"/>
      <c r="R127" s="62"/>
      <c r="S127" s="367"/>
      <c r="T127" s="63"/>
      <c r="U127" s="62"/>
      <c r="V127" s="364">
        <f t="shared" si="31"/>
        <v>0</v>
      </c>
      <c r="W127" s="407"/>
      <c r="X127" s="62"/>
      <c r="Y127" s="76"/>
      <c r="Z127" s="367">
        <f t="shared" si="33"/>
        <v>0</v>
      </c>
      <c r="AA127" s="170"/>
      <c r="AB127" s="63"/>
    </row>
    <row r="128" spans="1:28" ht="13.5" thickBot="1">
      <c r="A128" s="58"/>
      <c r="B128" s="74" t="s">
        <v>110</v>
      </c>
      <c r="C128" s="59" t="s">
        <v>10</v>
      </c>
      <c r="D128" s="359">
        <f t="shared" si="32"/>
        <v>0</v>
      </c>
      <c r="E128" s="359">
        <f t="shared" si="28"/>
        <v>0</v>
      </c>
      <c r="F128" s="624"/>
      <c r="G128" s="224"/>
      <c r="H128" s="624"/>
      <c r="I128" s="63"/>
      <c r="J128" s="359">
        <f t="shared" si="29"/>
        <v>0</v>
      </c>
      <c r="K128" s="624"/>
      <c r="L128" s="224"/>
      <c r="M128" s="624"/>
      <c r="N128" s="63"/>
      <c r="O128" s="359">
        <f t="shared" si="30"/>
        <v>0</v>
      </c>
      <c r="P128" s="659"/>
      <c r="Q128" s="659"/>
      <c r="R128" s="62"/>
      <c r="S128" s="359"/>
      <c r="T128" s="63"/>
      <c r="U128" s="62"/>
      <c r="V128" s="364">
        <f t="shared" si="31"/>
        <v>0</v>
      </c>
      <c r="W128" s="406"/>
      <c r="X128" s="62"/>
      <c r="Y128" s="76"/>
      <c r="Z128" s="359">
        <f t="shared" si="33"/>
        <v>0</v>
      </c>
      <c r="AA128" s="62"/>
      <c r="AB128" s="63"/>
    </row>
    <row r="129" spans="1:28" ht="13.5" thickBot="1">
      <c r="A129" s="58" t="s">
        <v>67</v>
      </c>
      <c r="B129" s="91" t="s">
        <v>111</v>
      </c>
      <c r="C129" s="59" t="s">
        <v>34</v>
      </c>
      <c r="D129" s="367">
        <f t="shared" si="32"/>
        <v>0</v>
      </c>
      <c r="E129" s="367">
        <f t="shared" si="28"/>
        <v>0</v>
      </c>
      <c r="F129" s="618"/>
      <c r="G129" s="224"/>
      <c r="H129" s="618"/>
      <c r="I129" s="63"/>
      <c r="J129" s="367">
        <f t="shared" si="29"/>
        <v>0</v>
      </c>
      <c r="K129" s="618"/>
      <c r="L129" s="224"/>
      <c r="M129" s="618"/>
      <c r="N129" s="63"/>
      <c r="O129" s="367">
        <f t="shared" si="30"/>
        <v>0</v>
      </c>
      <c r="P129" s="659"/>
      <c r="Q129" s="659"/>
      <c r="R129" s="62"/>
      <c r="S129" s="367"/>
      <c r="T129" s="63"/>
      <c r="U129" s="62"/>
      <c r="V129" s="364">
        <f t="shared" si="31"/>
        <v>0</v>
      </c>
      <c r="W129" s="407"/>
      <c r="X129" s="62"/>
      <c r="Y129" s="76"/>
      <c r="Z129" s="367">
        <f t="shared" si="33"/>
        <v>0</v>
      </c>
      <c r="AA129" s="62"/>
      <c r="AB129" s="63"/>
    </row>
    <row r="130" spans="1:28" ht="13.5" thickBot="1">
      <c r="A130" s="64"/>
      <c r="B130" s="88"/>
      <c r="C130" s="66" t="s">
        <v>10</v>
      </c>
      <c r="D130" s="313">
        <f t="shared" si="32"/>
        <v>0</v>
      </c>
      <c r="E130" s="313">
        <f t="shared" si="28"/>
        <v>0</v>
      </c>
      <c r="F130" s="616"/>
      <c r="G130" s="350"/>
      <c r="H130" s="616"/>
      <c r="I130" s="68"/>
      <c r="J130" s="313">
        <f t="shared" si="29"/>
        <v>0</v>
      </c>
      <c r="K130" s="616"/>
      <c r="L130" s="350"/>
      <c r="M130" s="616"/>
      <c r="N130" s="68"/>
      <c r="O130" s="313">
        <f t="shared" si="30"/>
        <v>0</v>
      </c>
      <c r="P130" s="656"/>
      <c r="Q130" s="656"/>
      <c r="R130" s="67"/>
      <c r="S130" s="313"/>
      <c r="T130" s="68"/>
      <c r="U130" s="67"/>
      <c r="V130" s="364">
        <f t="shared" si="31"/>
        <v>0</v>
      </c>
      <c r="W130" s="377"/>
      <c r="X130" s="67"/>
      <c r="Y130" s="272"/>
      <c r="Z130" s="313">
        <f t="shared" si="33"/>
        <v>0</v>
      </c>
      <c r="AA130" s="67"/>
      <c r="AB130" s="68"/>
    </row>
    <row r="131" spans="1:28" ht="13.5" thickBot="1">
      <c r="A131" s="135" t="s">
        <v>71</v>
      </c>
      <c r="B131" s="136" t="s">
        <v>144</v>
      </c>
      <c r="C131" s="137" t="s">
        <v>10</v>
      </c>
      <c r="D131" s="305">
        <f t="shared" si="32"/>
        <v>0</v>
      </c>
      <c r="E131" s="305">
        <f t="shared" si="28"/>
        <v>0</v>
      </c>
      <c r="F131" s="623"/>
      <c r="G131" s="225"/>
      <c r="H131" s="623"/>
      <c r="I131" s="8"/>
      <c r="J131" s="305">
        <f t="shared" si="29"/>
        <v>0</v>
      </c>
      <c r="K131" s="623"/>
      <c r="L131" s="225"/>
      <c r="M131" s="623"/>
      <c r="N131" s="8"/>
      <c r="O131" s="305">
        <f t="shared" si="30"/>
        <v>0</v>
      </c>
      <c r="P131" s="646"/>
      <c r="Q131" s="646"/>
      <c r="R131" s="8"/>
      <c r="S131" s="305"/>
      <c r="T131" s="8"/>
      <c r="U131" s="8"/>
      <c r="V131" s="364">
        <f t="shared" si="31"/>
        <v>0</v>
      </c>
      <c r="W131" s="399"/>
      <c r="X131" s="8"/>
      <c r="Y131" s="8"/>
      <c r="Z131" s="305"/>
      <c r="AA131" s="8"/>
      <c r="AB131" s="8"/>
    </row>
    <row r="132" spans="1:28" ht="13.5" thickBot="1">
      <c r="A132" s="106" t="s">
        <v>147</v>
      </c>
      <c r="B132" s="139" t="s">
        <v>145</v>
      </c>
      <c r="C132" s="107" t="s">
        <v>10</v>
      </c>
      <c r="D132" s="310">
        <f t="shared" si="32"/>
        <v>16.059</v>
      </c>
      <c r="E132" s="310">
        <f t="shared" si="28"/>
        <v>16.059</v>
      </c>
      <c r="F132" s="629">
        <v>16.059</v>
      </c>
      <c r="G132" s="229"/>
      <c r="H132" s="629"/>
      <c r="I132" s="108"/>
      <c r="J132" s="310">
        <f t="shared" si="29"/>
        <v>0</v>
      </c>
      <c r="K132" s="629"/>
      <c r="L132" s="229"/>
      <c r="M132" s="629"/>
      <c r="N132" s="108"/>
      <c r="O132" s="310">
        <f t="shared" si="30"/>
        <v>0</v>
      </c>
      <c r="P132" s="650"/>
      <c r="Q132" s="650"/>
      <c r="R132" s="108"/>
      <c r="S132" s="310"/>
      <c r="T132" s="108"/>
      <c r="U132" s="108"/>
      <c r="V132" s="364">
        <f t="shared" si="31"/>
        <v>0</v>
      </c>
      <c r="W132" s="404"/>
      <c r="X132" s="108"/>
      <c r="Y132" s="108"/>
      <c r="Z132" s="310"/>
      <c r="AA132" s="108"/>
      <c r="AB132" s="108"/>
    </row>
    <row r="133" spans="1:28" ht="12.75">
      <c r="A133" s="57">
        <v>18</v>
      </c>
      <c r="B133" s="57" t="s">
        <v>79</v>
      </c>
      <c r="C133" s="57" t="s">
        <v>34</v>
      </c>
      <c r="D133" s="387">
        <f t="shared" si="32"/>
        <v>0</v>
      </c>
      <c r="E133" s="387">
        <f t="shared" si="28"/>
        <v>0</v>
      </c>
      <c r="F133" s="387">
        <f>F135+F137+F139+F141+F143+F145+F147+F149</f>
        <v>0</v>
      </c>
      <c r="G133" s="387">
        <f>SUM(H133:H133)</f>
        <v>0</v>
      </c>
      <c r="H133" s="387">
        <f>H135+H137+H139+H141+H143+H145+H147+H149</f>
        <v>0</v>
      </c>
      <c r="I133" s="387">
        <f>SUM(O133:X133)</f>
        <v>0</v>
      </c>
      <c r="J133" s="387">
        <f t="shared" si="29"/>
        <v>0</v>
      </c>
      <c r="K133" s="387">
        <f>K135+K137+K139+K141+K143+K145+K147+K149</f>
        <v>0</v>
      </c>
      <c r="L133" s="387">
        <f>SUM(M133:M133)</f>
        <v>0</v>
      </c>
      <c r="M133" s="387">
        <f>M135+M137+M139+M141+M143+M145+M147+M149</f>
        <v>0</v>
      </c>
      <c r="N133" s="387">
        <f>SUM(AL133:AZ133)</f>
        <v>0</v>
      </c>
      <c r="O133" s="387">
        <f aca="true" t="shared" si="34" ref="O133:Q134">O135+O137+O139+O141+O143+O145+O147+O149</f>
        <v>0</v>
      </c>
      <c r="P133" s="387">
        <f t="shared" si="34"/>
        <v>0</v>
      </c>
      <c r="Q133" s="387">
        <f t="shared" si="34"/>
        <v>0</v>
      </c>
      <c r="R133" s="387">
        <f>SUM(V133:AA133)</f>
        <v>0</v>
      </c>
      <c r="S133" s="387">
        <f>S135+S137+S139+S141+S143+S145+S147+S149</f>
        <v>0</v>
      </c>
      <c r="T133" s="387">
        <f>T135+T137+T139+T141+T143+T145+T147+T149</f>
        <v>0</v>
      </c>
      <c r="U133" s="387">
        <f>SUM(Y133:AE133)</f>
        <v>0</v>
      </c>
      <c r="V133" s="387">
        <f aca="true" t="shared" si="35" ref="V133:X134">V135+V137+V139+V141+V143+V145+V147+V149</f>
        <v>0</v>
      </c>
      <c r="W133" s="387">
        <f t="shared" si="35"/>
        <v>0</v>
      </c>
      <c r="X133" s="387">
        <f t="shared" si="35"/>
        <v>0</v>
      </c>
      <c r="Y133" s="387">
        <f>SUM(Z133:AE133)</f>
        <v>0</v>
      </c>
      <c r="Z133" s="387">
        <f>Z135+Z137+Z139+Z141+Z143+Z145+Z147+Z149</f>
        <v>0</v>
      </c>
      <c r="AA133" s="387">
        <f>AA135+AA137+AA139+AA141+AA143+AA145+AA147+AA149</f>
        <v>0</v>
      </c>
      <c r="AB133" s="387">
        <f>SUM(AC133:AH133)</f>
        <v>0</v>
      </c>
    </row>
    <row r="134" spans="1:28" ht="13.5" thickBot="1">
      <c r="A134" s="58"/>
      <c r="B134" s="58" t="s">
        <v>58</v>
      </c>
      <c r="C134" s="64" t="s">
        <v>10</v>
      </c>
      <c r="D134" s="313">
        <f t="shared" si="32"/>
        <v>0</v>
      </c>
      <c r="E134" s="313">
        <f t="shared" si="28"/>
        <v>0</v>
      </c>
      <c r="F134" s="313">
        <f>F136+F138+F140+F142+F144+F146+F148+F150</f>
        <v>0</v>
      </c>
      <c r="G134" s="313">
        <f>G136+G138+G140+G142+G144+G146+G148+G150</f>
        <v>0</v>
      </c>
      <c r="H134" s="313">
        <f>H136+H138+H140+H142+H144+H146+H148+H150</f>
        <v>0</v>
      </c>
      <c r="I134" s="313">
        <f>I136+I138+I140+I142+I144+I146+I148+I150</f>
        <v>0</v>
      </c>
      <c r="J134" s="313">
        <f t="shared" si="29"/>
        <v>0</v>
      </c>
      <c r="K134" s="313">
        <f>K136+K138+K140+K142+K144+K146+K148+K150</f>
        <v>0</v>
      </c>
      <c r="L134" s="313">
        <f>L136+L138+L140+L142+L144+L146+L148+L150</f>
        <v>0</v>
      </c>
      <c r="M134" s="313">
        <f>M136+M138+M140+M142+M144+M146+M148+M150</f>
        <v>0</v>
      </c>
      <c r="N134" s="313">
        <f>N136+N138+N140+N142+N144+N146+N148+N150</f>
        <v>0</v>
      </c>
      <c r="O134" s="313">
        <f t="shared" si="34"/>
        <v>0</v>
      </c>
      <c r="P134" s="313">
        <f t="shared" si="34"/>
        <v>0</v>
      </c>
      <c r="Q134" s="313">
        <f t="shared" si="34"/>
        <v>0</v>
      </c>
      <c r="R134" s="313">
        <f>R136+R138+R140+R142+R144+R146+R148+R150</f>
        <v>0</v>
      </c>
      <c r="S134" s="313">
        <f>S136+S138+S140+S142+S144+S146+S148+S150</f>
        <v>0</v>
      </c>
      <c r="T134" s="313">
        <f>T136+T138+T140+T142+T144+T146+T148+T150</f>
        <v>0</v>
      </c>
      <c r="U134" s="313">
        <f>U136+U138+U140+U142+U144+U146+U148+U150</f>
        <v>0</v>
      </c>
      <c r="V134" s="313">
        <f t="shared" si="35"/>
        <v>0</v>
      </c>
      <c r="W134" s="313">
        <f t="shared" si="35"/>
        <v>0</v>
      </c>
      <c r="X134" s="313">
        <f t="shared" si="35"/>
        <v>0</v>
      </c>
      <c r="Y134" s="313">
        <f>Y136+Y138+Y140+Y142+Y144+Y146+Y148+Y150</f>
        <v>0</v>
      </c>
      <c r="Z134" s="313">
        <f>Z136+Z138+Z140+Z142+Z144+Z146+Z148+Z150</f>
        <v>0</v>
      </c>
      <c r="AA134" s="313">
        <f>AA136+AA138+AA140+AA142+AA144+AA146+AA148+AA150</f>
        <v>0</v>
      </c>
      <c r="AB134" s="313">
        <f>AB136+AB138+AB140+AB142+AB144+AB146+AB148+AB150</f>
        <v>0</v>
      </c>
    </row>
    <row r="135" spans="1:28" ht="12.75">
      <c r="A135" s="58" t="s">
        <v>80</v>
      </c>
      <c r="B135" s="58" t="s">
        <v>81</v>
      </c>
      <c r="C135" s="73" t="s">
        <v>34</v>
      </c>
      <c r="D135" s="391">
        <f t="shared" si="32"/>
        <v>0</v>
      </c>
      <c r="E135" s="391">
        <f t="shared" si="28"/>
        <v>0</v>
      </c>
      <c r="F135" s="631"/>
      <c r="G135" s="392"/>
      <c r="H135" s="631"/>
      <c r="I135" s="392"/>
      <c r="J135" s="391">
        <f t="shared" si="29"/>
        <v>0</v>
      </c>
      <c r="K135" s="631"/>
      <c r="L135" s="392"/>
      <c r="M135" s="631"/>
      <c r="N135" s="392"/>
      <c r="O135" s="391">
        <f aca="true" t="shared" si="36" ref="O135:O150">P135+Q135</f>
        <v>0</v>
      </c>
      <c r="P135" s="631"/>
      <c r="Q135" s="631"/>
      <c r="R135" s="392"/>
      <c r="S135" s="391">
        <f aca="true" t="shared" si="37" ref="S135:S150">T135</f>
        <v>0</v>
      </c>
      <c r="T135" s="392"/>
      <c r="U135" s="392"/>
      <c r="V135" s="391">
        <f aca="true" t="shared" si="38" ref="V135:V150">X135+W135</f>
        <v>0</v>
      </c>
      <c r="W135" s="408"/>
      <c r="X135" s="392"/>
      <c r="Y135" s="392"/>
      <c r="Z135" s="391">
        <f>AA135+AD135+AE135+AI135+AF135+AG135+AJ135+AH135</f>
        <v>0</v>
      </c>
      <c r="AA135" s="392"/>
      <c r="AB135" s="392"/>
    </row>
    <row r="136" spans="1:28" ht="12.75">
      <c r="A136" s="58"/>
      <c r="B136" s="58"/>
      <c r="C136" s="58" t="s">
        <v>10</v>
      </c>
      <c r="D136" s="359">
        <f t="shared" si="32"/>
        <v>0</v>
      </c>
      <c r="E136" s="359">
        <f t="shared" si="28"/>
        <v>0</v>
      </c>
      <c r="F136" s="624"/>
      <c r="G136" s="386"/>
      <c r="H136" s="624"/>
      <c r="I136" s="386"/>
      <c r="J136" s="359">
        <f t="shared" si="29"/>
        <v>0</v>
      </c>
      <c r="K136" s="624"/>
      <c r="L136" s="386"/>
      <c r="M136" s="624"/>
      <c r="N136" s="386"/>
      <c r="O136" s="359">
        <f t="shared" si="36"/>
        <v>0</v>
      </c>
      <c r="P136" s="632"/>
      <c r="Q136" s="632"/>
      <c r="R136" s="386"/>
      <c r="S136" s="359">
        <f t="shared" si="37"/>
        <v>0</v>
      </c>
      <c r="T136" s="386"/>
      <c r="U136" s="386"/>
      <c r="V136" s="359">
        <f t="shared" si="38"/>
        <v>0</v>
      </c>
      <c r="W136" s="406"/>
      <c r="X136" s="386"/>
      <c r="Y136" s="386"/>
      <c r="Z136" s="359">
        <f>AA136+AD136+AE136+AI136+AF136+AG136+AJ136+AH136</f>
        <v>0</v>
      </c>
      <c r="AA136" s="386"/>
      <c r="AB136" s="386"/>
    </row>
    <row r="137" spans="1:28" ht="12.75">
      <c r="A137" s="58" t="s">
        <v>82</v>
      </c>
      <c r="B137" s="58" t="s">
        <v>83</v>
      </c>
      <c r="C137" s="58" t="s">
        <v>34</v>
      </c>
      <c r="D137" s="388">
        <f t="shared" si="32"/>
        <v>0</v>
      </c>
      <c r="E137" s="388">
        <f t="shared" si="28"/>
        <v>0</v>
      </c>
      <c r="F137" s="632"/>
      <c r="G137" s="386"/>
      <c r="H137" s="632"/>
      <c r="I137" s="386"/>
      <c r="J137" s="388">
        <f t="shared" si="29"/>
        <v>0</v>
      </c>
      <c r="K137" s="632"/>
      <c r="L137" s="386"/>
      <c r="M137" s="632"/>
      <c r="N137" s="386"/>
      <c r="O137" s="388">
        <f t="shared" si="36"/>
        <v>0</v>
      </c>
      <c r="P137" s="632"/>
      <c r="Q137" s="632"/>
      <c r="R137" s="386"/>
      <c r="S137" s="388">
        <f t="shared" si="37"/>
        <v>0</v>
      </c>
      <c r="T137" s="386"/>
      <c r="U137" s="386"/>
      <c r="V137" s="388">
        <f t="shared" si="38"/>
        <v>0</v>
      </c>
      <c r="W137" s="409"/>
      <c r="X137" s="386"/>
      <c r="Y137" s="386"/>
      <c r="Z137" s="388">
        <f>AA137+AD137+AE137+AI137+AF137+AG137+AJ137+AH137</f>
        <v>0</v>
      </c>
      <c r="AA137" s="386"/>
      <c r="AB137" s="386"/>
    </row>
    <row r="138" spans="1:28" ht="12.75">
      <c r="A138" s="58"/>
      <c r="B138" s="58"/>
      <c r="C138" s="58" t="s">
        <v>10</v>
      </c>
      <c r="D138" s="359">
        <f t="shared" si="32"/>
        <v>0</v>
      </c>
      <c r="E138" s="359">
        <f t="shared" si="28"/>
        <v>0</v>
      </c>
      <c r="F138" s="624"/>
      <c r="G138" s="386"/>
      <c r="H138" s="624"/>
      <c r="I138" s="386"/>
      <c r="J138" s="359">
        <f t="shared" si="29"/>
        <v>0</v>
      </c>
      <c r="K138" s="624"/>
      <c r="L138" s="386"/>
      <c r="M138" s="624"/>
      <c r="N138" s="386"/>
      <c r="O138" s="359">
        <f t="shared" si="36"/>
        <v>0</v>
      </c>
      <c r="P138" s="632"/>
      <c r="Q138" s="632"/>
      <c r="R138" s="386"/>
      <c r="S138" s="359">
        <f t="shared" si="37"/>
        <v>0</v>
      </c>
      <c r="T138" s="386"/>
      <c r="U138" s="386"/>
      <c r="V138" s="359">
        <f t="shared" si="38"/>
        <v>0</v>
      </c>
      <c r="W138" s="406"/>
      <c r="X138" s="386"/>
      <c r="Y138" s="386"/>
      <c r="Z138" s="359">
        <f>AA138+AD138+AE138+AI138+AF138+AG138+AJ138+AH138</f>
        <v>0</v>
      </c>
      <c r="AA138" s="386"/>
      <c r="AB138" s="386"/>
    </row>
    <row r="139" spans="1:28" ht="12.75">
      <c r="A139" s="58" t="s">
        <v>84</v>
      </c>
      <c r="B139" s="58" t="s">
        <v>85</v>
      </c>
      <c r="C139" s="58" t="s">
        <v>34</v>
      </c>
      <c r="D139" s="388">
        <f t="shared" si="32"/>
        <v>0</v>
      </c>
      <c r="E139" s="388">
        <f t="shared" si="28"/>
        <v>0</v>
      </c>
      <c r="F139" s="632"/>
      <c r="G139" s="386"/>
      <c r="H139" s="632"/>
      <c r="I139" s="386"/>
      <c r="J139" s="388">
        <f t="shared" si="29"/>
        <v>0</v>
      </c>
      <c r="K139" s="632"/>
      <c r="L139" s="386"/>
      <c r="M139" s="632"/>
      <c r="N139" s="386"/>
      <c r="O139" s="388">
        <f t="shared" si="36"/>
        <v>0</v>
      </c>
      <c r="P139" s="632"/>
      <c r="Q139" s="632"/>
      <c r="R139" s="386"/>
      <c r="S139" s="388">
        <f t="shared" si="37"/>
        <v>0</v>
      </c>
      <c r="T139" s="386"/>
      <c r="U139" s="386"/>
      <c r="V139" s="388">
        <f t="shared" si="38"/>
        <v>0</v>
      </c>
      <c r="W139" s="409"/>
      <c r="X139" s="386"/>
      <c r="Y139" s="386"/>
      <c r="Z139" s="388">
        <f>AA139+AD139+AE139+AI139+AF139+AG139+AJ139+AH139</f>
        <v>0</v>
      </c>
      <c r="AA139" s="386"/>
      <c r="AB139" s="386"/>
    </row>
    <row r="140" spans="1:28" ht="12.75">
      <c r="A140" s="58"/>
      <c r="B140" s="58"/>
      <c r="C140" s="58" t="s">
        <v>10</v>
      </c>
      <c r="D140" s="359">
        <f t="shared" si="32"/>
        <v>0</v>
      </c>
      <c r="E140" s="359">
        <f t="shared" si="28"/>
        <v>0</v>
      </c>
      <c r="F140" s="624"/>
      <c r="G140" s="386"/>
      <c r="H140" s="624"/>
      <c r="I140" s="386"/>
      <c r="J140" s="359">
        <f t="shared" si="29"/>
        <v>0</v>
      </c>
      <c r="K140" s="624"/>
      <c r="L140" s="386"/>
      <c r="M140" s="624"/>
      <c r="N140" s="386"/>
      <c r="O140" s="359">
        <f t="shared" si="36"/>
        <v>0</v>
      </c>
      <c r="P140" s="632"/>
      <c r="Q140" s="632"/>
      <c r="R140" s="386"/>
      <c r="S140" s="359">
        <f t="shared" si="37"/>
        <v>0</v>
      </c>
      <c r="T140" s="386"/>
      <c r="U140" s="386"/>
      <c r="V140" s="359">
        <f t="shared" si="38"/>
        <v>0</v>
      </c>
      <c r="W140" s="406"/>
      <c r="X140" s="386"/>
      <c r="Y140" s="386"/>
      <c r="Z140" s="359">
        <f>Z142+Z144+Z146+Z148+Z150</f>
        <v>0</v>
      </c>
      <c r="AA140" s="386"/>
      <c r="AB140" s="386"/>
    </row>
    <row r="141" spans="1:28" ht="12.75">
      <c r="A141" s="58" t="s">
        <v>86</v>
      </c>
      <c r="B141" s="58" t="s">
        <v>87</v>
      </c>
      <c r="C141" s="58" t="s">
        <v>34</v>
      </c>
      <c r="D141" s="388">
        <f t="shared" si="32"/>
        <v>0</v>
      </c>
      <c r="E141" s="388">
        <f t="shared" si="28"/>
        <v>0</v>
      </c>
      <c r="F141" s="632"/>
      <c r="G141" s="386"/>
      <c r="H141" s="632"/>
      <c r="I141" s="386"/>
      <c r="J141" s="388">
        <f t="shared" si="29"/>
        <v>0</v>
      </c>
      <c r="K141" s="673"/>
      <c r="L141" s="386"/>
      <c r="M141" s="632"/>
      <c r="N141" s="386"/>
      <c r="O141" s="388">
        <f t="shared" si="36"/>
        <v>0</v>
      </c>
      <c r="P141" s="632"/>
      <c r="Q141" s="632"/>
      <c r="R141" s="386"/>
      <c r="S141" s="388">
        <f t="shared" si="37"/>
        <v>0</v>
      </c>
      <c r="T141" s="386"/>
      <c r="U141" s="386"/>
      <c r="V141" s="388">
        <f t="shared" si="38"/>
        <v>0</v>
      </c>
      <c r="W141" s="409"/>
      <c r="X141" s="386"/>
      <c r="Y141" s="386"/>
      <c r="Z141" s="388">
        <f aca="true" t="shared" si="39" ref="Z141:Z149">AA141+AD141+AE141+AI141+AF141+AG141+AJ141+AH141</f>
        <v>0</v>
      </c>
      <c r="AA141" s="386"/>
      <c r="AB141" s="386"/>
    </row>
    <row r="142" spans="1:28" ht="12.75">
      <c r="A142" s="58"/>
      <c r="B142" s="58"/>
      <c r="C142" s="58" t="s">
        <v>10</v>
      </c>
      <c r="D142" s="359">
        <f t="shared" si="32"/>
        <v>0</v>
      </c>
      <c r="E142" s="359">
        <f t="shared" si="28"/>
        <v>0</v>
      </c>
      <c r="F142" s="624"/>
      <c r="G142" s="386"/>
      <c r="H142" s="624"/>
      <c r="I142" s="386"/>
      <c r="J142" s="359">
        <f t="shared" si="29"/>
        <v>0</v>
      </c>
      <c r="K142" s="624"/>
      <c r="L142" s="386"/>
      <c r="M142" s="624"/>
      <c r="N142" s="386"/>
      <c r="O142" s="359">
        <f t="shared" si="36"/>
        <v>0</v>
      </c>
      <c r="P142" s="632"/>
      <c r="Q142" s="632"/>
      <c r="R142" s="386"/>
      <c r="S142" s="359">
        <f t="shared" si="37"/>
        <v>0</v>
      </c>
      <c r="T142" s="386"/>
      <c r="U142" s="386"/>
      <c r="V142" s="359">
        <f t="shared" si="38"/>
        <v>0</v>
      </c>
      <c r="W142" s="406"/>
      <c r="X142" s="386"/>
      <c r="Y142" s="386"/>
      <c r="Z142" s="359">
        <f t="shared" si="39"/>
        <v>0</v>
      </c>
      <c r="AA142" s="386"/>
      <c r="AB142" s="386"/>
    </row>
    <row r="143" spans="1:28" ht="12.75">
      <c r="A143" s="58" t="s">
        <v>88</v>
      </c>
      <c r="B143" s="58" t="s">
        <v>89</v>
      </c>
      <c r="C143" s="58" t="s">
        <v>34</v>
      </c>
      <c r="D143" s="388">
        <f t="shared" si="32"/>
        <v>0</v>
      </c>
      <c r="E143" s="388">
        <f t="shared" si="28"/>
        <v>0</v>
      </c>
      <c r="F143" s="632"/>
      <c r="G143" s="386"/>
      <c r="H143" s="632"/>
      <c r="I143" s="386"/>
      <c r="J143" s="388">
        <f t="shared" si="29"/>
        <v>0</v>
      </c>
      <c r="K143" s="673"/>
      <c r="L143" s="386"/>
      <c r="M143" s="632"/>
      <c r="N143" s="386"/>
      <c r="O143" s="388">
        <f t="shared" si="36"/>
        <v>0</v>
      </c>
      <c r="P143" s="632"/>
      <c r="Q143" s="632"/>
      <c r="R143" s="386"/>
      <c r="S143" s="388">
        <f t="shared" si="37"/>
        <v>0</v>
      </c>
      <c r="T143" s="386"/>
      <c r="U143" s="386"/>
      <c r="V143" s="388">
        <f t="shared" si="38"/>
        <v>0</v>
      </c>
      <c r="W143" s="409"/>
      <c r="X143" s="386"/>
      <c r="Y143" s="386"/>
      <c r="Z143" s="388">
        <f t="shared" si="39"/>
        <v>0</v>
      </c>
      <c r="AA143" s="386"/>
      <c r="AB143" s="386"/>
    </row>
    <row r="144" spans="1:28" ht="12.75">
      <c r="A144" s="58"/>
      <c r="B144" s="58"/>
      <c r="C144" s="58" t="s">
        <v>10</v>
      </c>
      <c r="D144" s="359">
        <f t="shared" si="32"/>
        <v>0</v>
      </c>
      <c r="E144" s="359">
        <f t="shared" si="28"/>
        <v>0</v>
      </c>
      <c r="F144" s="624"/>
      <c r="G144" s="386"/>
      <c r="H144" s="624"/>
      <c r="I144" s="386"/>
      <c r="J144" s="359">
        <f t="shared" si="29"/>
        <v>0</v>
      </c>
      <c r="K144" s="624"/>
      <c r="L144" s="386"/>
      <c r="M144" s="624"/>
      <c r="N144" s="386"/>
      <c r="O144" s="359">
        <f t="shared" si="36"/>
        <v>0</v>
      </c>
      <c r="P144" s="632"/>
      <c r="Q144" s="632"/>
      <c r="R144" s="386"/>
      <c r="S144" s="359">
        <f t="shared" si="37"/>
        <v>0</v>
      </c>
      <c r="T144" s="386"/>
      <c r="U144" s="386"/>
      <c r="V144" s="359">
        <f t="shared" si="38"/>
        <v>0</v>
      </c>
      <c r="W144" s="406"/>
      <c r="X144" s="386"/>
      <c r="Y144" s="386"/>
      <c r="Z144" s="359">
        <f t="shared" si="39"/>
        <v>0</v>
      </c>
      <c r="AA144" s="386"/>
      <c r="AB144" s="386"/>
    </row>
    <row r="145" spans="1:28" ht="12.75">
      <c r="A145" s="58" t="s">
        <v>90</v>
      </c>
      <c r="B145" s="58" t="s">
        <v>91</v>
      </c>
      <c r="C145" s="58" t="s">
        <v>34</v>
      </c>
      <c r="D145" s="388">
        <f t="shared" si="32"/>
        <v>0</v>
      </c>
      <c r="E145" s="388">
        <f t="shared" si="28"/>
        <v>0</v>
      </c>
      <c r="F145" s="632"/>
      <c r="G145" s="386"/>
      <c r="H145" s="632"/>
      <c r="I145" s="386"/>
      <c r="J145" s="388">
        <f t="shared" si="29"/>
        <v>0</v>
      </c>
      <c r="K145" s="673"/>
      <c r="L145" s="386"/>
      <c r="M145" s="632"/>
      <c r="N145" s="386"/>
      <c r="O145" s="388">
        <f t="shared" si="36"/>
        <v>0</v>
      </c>
      <c r="P145" s="632"/>
      <c r="Q145" s="632"/>
      <c r="R145" s="386"/>
      <c r="S145" s="388">
        <f t="shared" si="37"/>
        <v>0</v>
      </c>
      <c r="T145" s="386"/>
      <c r="U145" s="386"/>
      <c r="V145" s="388">
        <f t="shared" si="38"/>
        <v>0</v>
      </c>
      <c r="W145" s="409"/>
      <c r="X145" s="386"/>
      <c r="Y145" s="386"/>
      <c r="Z145" s="388">
        <f t="shared" si="39"/>
        <v>0</v>
      </c>
      <c r="AA145" s="386"/>
      <c r="AB145" s="386"/>
    </row>
    <row r="146" spans="1:28" ht="12.75">
      <c r="A146" s="58"/>
      <c r="B146" s="58"/>
      <c r="C146" s="58" t="s">
        <v>10</v>
      </c>
      <c r="D146" s="359">
        <f t="shared" si="32"/>
        <v>0</v>
      </c>
      <c r="E146" s="359">
        <f t="shared" si="28"/>
        <v>0</v>
      </c>
      <c r="F146" s="624"/>
      <c r="G146" s="386"/>
      <c r="H146" s="624"/>
      <c r="I146" s="386"/>
      <c r="J146" s="359">
        <f t="shared" si="29"/>
        <v>0</v>
      </c>
      <c r="K146" s="624"/>
      <c r="L146" s="386"/>
      <c r="M146" s="624"/>
      <c r="N146" s="386"/>
      <c r="O146" s="359">
        <f t="shared" si="36"/>
        <v>0</v>
      </c>
      <c r="P146" s="632"/>
      <c r="Q146" s="632"/>
      <c r="R146" s="386"/>
      <c r="S146" s="359">
        <f t="shared" si="37"/>
        <v>0</v>
      </c>
      <c r="T146" s="386"/>
      <c r="U146" s="386"/>
      <c r="V146" s="359">
        <f t="shared" si="38"/>
        <v>0</v>
      </c>
      <c r="W146" s="406"/>
      <c r="X146" s="386"/>
      <c r="Y146" s="386"/>
      <c r="Z146" s="359">
        <f t="shared" si="39"/>
        <v>0</v>
      </c>
      <c r="AA146" s="386"/>
      <c r="AB146" s="386"/>
    </row>
    <row r="147" spans="1:28" ht="12.75">
      <c r="A147" s="58" t="s">
        <v>92</v>
      </c>
      <c r="B147" s="58" t="s">
        <v>93</v>
      </c>
      <c r="C147" s="58" t="s">
        <v>34</v>
      </c>
      <c r="D147" s="388">
        <f t="shared" si="32"/>
        <v>0</v>
      </c>
      <c r="E147" s="388">
        <f t="shared" si="28"/>
        <v>0</v>
      </c>
      <c r="F147" s="632"/>
      <c r="G147" s="386"/>
      <c r="H147" s="632"/>
      <c r="I147" s="386"/>
      <c r="J147" s="388">
        <f t="shared" si="29"/>
        <v>0</v>
      </c>
      <c r="K147" s="673"/>
      <c r="L147" s="386"/>
      <c r="M147" s="632"/>
      <c r="N147" s="386"/>
      <c r="O147" s="388">
        <f t="shared" si="36"/>
        <v>0</v>
      </c>
      <c r="P147" s="632"/>
      <c r="Q147" s="632"/>
      <c r="R147" s="386"/>
      <c r="S147" s="388">
        <f t="shared" si="37"/>
        <v>0</v>
      </c>
      <c r="T147" s="386"/>
      <c r="U147" s="386"/>
      <c r="V147" s="388">
        <f t="shared" si="38"/>
        <v>0</v>
      </c>
      <c r="W147" s="409"/>
      <c r="X147" s="386"/>
      <c r="Y147" s="386"/>
      <c r="Z147" s="388">
        <f t="shared" si="39"/>
        <v>0</v>
      </c>
      <c r="AA147" s="386"/>
      <c r="AB147" s="386"/>
    </row>
    <row r="148" spans="1:28" ht="12.75">
      <c r="A148" s="58"/>
      <c r="B148" s="58"/>
      <c r="C148" s="58" t="s">
        <v>10</v>
      </c>
      <c r="D148" s="359">
        <f t="shared" si="32"/>
        <v>0</v>
      </c>
      <c r="E148" s="359">
        <f t="shared" si="28"/>
        <v>0</v>
      </c>
      <c r="F148" s="624"/>
      <c r="G148" s="386"/>
      <c r="H148" s="624"/>
      <c r="I148" s="386"/>
      <c r="J148" s="359">
        <f t="shared" si="29"/>
        <v>0</v>
      </c>
      <c r="K148" s="624"/>
      <c r="L148" s="386"/>
      <c r="M148" s="624"/>
      <c r="N148" s="386"/>
      <c r="O148" s="359">
        <f t="shared" si="36"/>
        <v>0</v>
      </c>
      <c r="P148" s="632"/>
      <c r="Q148" s="632"/>
      <c r="R148" s="386"/>
      <c r="S148" s="359">
        <f t="shared" si="37"/>
        <v>0</v>
      </c>
      <c r="T148" s="386"/>
      <c r="U148" s="386"/>
      <c r="V148" s="359">
        <f t="shared" si="38"/>
        <v>0</v>
      </c>
      <c r="W148" s="406"/>
      <c r="X148" s="386"/>
      <c r="Y148" s="386"/>
      <c r="Z148" s="359">
        <f t="shared" si="39"/>
        <v>0</v>
      </c>
      <c r="AA148" s="386"/>
      <c r="AB148" s="386"/>
    </row>
    <row r="149" spans="1:28" ht="12.75">
      <c r="A149" s="58" t="s">
        <v>94</v>
      </c>
      <c r="B149" s="58" t="s">
        <v>95</v>
      </c>
      <c r="C149" s="58" t="s">
        <v>34</v>
      </c>
      <c r="D149" s="388">
        <f t="shared" si="32"/>
        <v>0</v>
      </c>
      <c r="E149" s="388">
        <f t="shared" si="28"/>
        <v>0</v>
      </c>
      <c r="F149" s="632"/>
      <c r="G149" s="386"/>
      <c r="H149" s="632"/>
      <c r="I149" s="386"/>
      <c r="J149" s="388">
        <f t="shared" si="29"/>
        <v>0</v>
      </c>
      <c r="K149" s="632"/>
      <c r="L149" s="386"/>
      <c r="M149" s="632"/>
      <c r="N149" s="386"/>
      <c r="O149" s="388">
        <f t="shared" si="36"/>
        <v>0</v>
      </c>
      <c r="P149" s="632"/>
      <c r="Q149" s="632"/>
      <c r="R149" s="386"/>
      <c r="S149" s="388">
        <f t="shared" si="37"/>
        <v>0</v>
      </c>
      <c r="T149" s="386"/>
      <c r="U149" s="386"/>
      <c r="V149" s="388">
        <f t="shared" si="38"/>
        <v>0</v>
      </c>
      <c r="W149" s="409"/>
      <c r="X149" s="386"/>
      <c r="Y149" s="386"/>
      <c r="Z149" s="388">
        <f t="shared" si="39"/>
        <v>0</v>
      </c>
      <c r="AA149" s="386"/>
      <c r="AB149" s="386"/>
    </row>
    <row r="150" spans="1:28" ht="13.5" thickBot="1">
      <c r="A150" s="64"/>
      <c r="B150" s="64"/>
      <c r="C150" s="64" t="s">
        <v>10</v>
      </c>
      <c r="D150" s="313">
        <f t="shared" si="32"/>
        <v>0</v>
      </c>
      <c r="E150" s="313">
        <f t="shared" si="28"/>
        <v>0</v>
      </c>
      <c r="F150" s="616"/>
      <c r="G150" s="389"/>
      <c r="H150" s="616"/>
      <c r="I150" s="389"/>
      <c r="J150" s="313">
        <f t="shared" si="29"/>
        <v>0</v>
      </c>
      <c r="K150" s="616"/>
      <c r="L150" s="389"/>
      <c r="M150" s="616"/>
      <c r="N150" s="389"/>
      <c r="O150" s="313">
        <f t="shared" si="36"/>
        <v>0</v>
      </c>
      <c r="P150" s="660"/>
      <c r="Q150" s="660"/>
      <c r="R150" s="389"/>
      <c r="S150" s="313">
        <f t="shared" si="37"/>
        <v>0</v>
      </c>
      <c r="T150" s="389"/>
      <c r="U150" s="389"/>
      <c r="V150" s="313">
        <f t="shared" si="38"/>
        <v>0</v>
      </c>
      <c r="W150" s="377"/>
      <c r="X150" s="389"/>
      <c r="Y150" s="389"/>
      <c r="Z150" s="313">
        <f>Z159+Z161+Z163+Z165</f>
        <v>0</v>
      </c>
      <c r="AA150" s="389"/>
      <c r="AB150" s="389"/>
    </row>
    <row r="151" spans="1:28" ht="12.75">
      <c r="A151" s="2"/>
      <c r="B151" s="2"/>
      <c r="C151" s="2"/>
      <c r="D151" s="115"/>
      <c r="E151" s="115"/>
      <c r="F151" s="115"/>
      <c r="G151" s="390"/>
      <c r="H151" s="390"/>
      <c r="I151" s="390"/>
      <c r="J151" s="390"/>
      <c r="K151" s="390"/>
      <c r="L151" s="390"/>
      <c r="M151" s="390"/>
      <c r="N151" s="390"/>
      <c r="O151" s="390"/>
      <c r="P151" s="390"/>
      <c r="Q151" s="390"/>
      <c r="R151" s="390"/>
      <c r="S151" s="390"/>
      <c r="T151" s="390"/>
      <c r="U151" s="390"/>
      <c r="V151" s="390"/>
      <c r="W151" s="390"/>
      <c r="X151" s="390"/>
      <c r="Y151" s="390"/>
      <c r="Z151" s="390"/>
      <c r="AA151" s="390"/>
      <c r="AB151" s="390"/>
    </row>
    <row r="152" spans="1:28" ht="12.75">
      <c r="A152" s="2"/>
      <c r="B152" s="536"/>
      <c r="C152" s="536"/>
      <c r="D152" s="537"/>
      <c r="E152" s="537"/>
      <c r="F152" s="537"/>
      <c r="G152" s="219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115"/>
      <c r="W152" s="115"/>
      <c r="X152" s="2"/>
      <c r="Y152" s="2"/>
      <c r="Z152" s="115"/>
      <c r="AA152" s="2"/>
      <c r="AB152" s="2"/>
    </row>
    <row r="153" spans="1:28" ht="12.75">
      <c r="A153" s="2"/>
      <c r="B153" s="2"/>
      <c r="C153" s="2"/>
      <c r="D153" s="115"/>
      <c r="E153" s="115"/>
      <c r="F153" s="115"/>
      <c r="G153" s="219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115"/>
      <c r="W153" s="115"/>
      <c r="X153" s="2"/>
      <c r="Y153" s="2"/>
      <c r="Z153" s="115"/>
      <c r="AA153" s="2"/>
      <c r="AB153" s="2"/>
    </row>
    <row r="154" spans="1:28" ht="12.75">
      <c r="A154" s="2"/>
      <c r="B154" s="672" t="s">
        <v>273</v>
      </c>
      <c r="C154" s="2"/>
      <c r="D154" s="115"/>
      <c r="E154" s="115"/>
      <c r="F154" s="115"/>
      <c r="G154" s="219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115"/>
      <c r="W154" s="115"/>
      <c r="X154" s="2"/>
      <c r="Y154" s="2"/>
      <c r="Z154" s="115"/>
      <c r="AA154" s="2"/>
      <c r="AB154" s="2"/>
    </row>
    <row r="155" spans="1:28" ht="12.75">
      <c r="A155" s="2"/>
      <c r="B155" s="2"/>
      <c r="C155" s="2"/>
      <c r="D155" s="115"/>
      <c r="E155" s="115"/>
      <c r="F155" s="115"/>
      <c r="G155" s="219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115"/>
      <c r="W155" s="115"/>
      <c r="X155" s="2"/>
      <c r="Y155" s="2"/>
      <c r="Z155" s="115"/>
      <c r="AA155" s="394"/>
      <c r="AB155" s="2"/>
    </row>
  </sheetData>
  <mergeCells count="12">
    <mergeCell ref="O15:R15"/>
    <mergeCell ref="S15:U15"/>
    <mergeCell ref="A12:AB12"/>
    <mergeCell ref="A14:A17"/>
    <mergeCell ref="B14:B17"/>
    <mergeCell ref="C14:C17"/>
    <mergeCell ref="D14:D17"/>
    <mergeCell ref="E14:U14"/>
    <mergeCell ref="V14:X15"/>
    <mergeCell ref="Z14:AB15"/>
    <mergeCell ref="E15:I15"/>
    <mergeCell ref="J15:N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55"/>
  <sheetViews>
    <sheetView workbookViewId="0" topLeftCell="A1">
      <selection activeCell="A3" sqref="A3"/>
    </sheetView>
  </sheetViews>
  <sheetFormatPr defaultColWidth="9.00390625" defaultRowHeight="12.75"/>
  <sheetData>
    <row r="1" spans="1:28" ht="15.75">
      <c r="A1" s="671" t="s">
        <v>233</v>
      </c>
      <c r="B1" s="369"/>
      <c r="C1" s="2"/>
      <c r="D1" s="115"/>
      <c r="E1" s="115"/>
      <c r="F1" s="115"/>
      <c r="G1" s="21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671" t="s">
        <v>234</v>
      </c>
      <c r="W1" s="369"/>
      <c r="X1" s="369"/>
      <c r="Y1" s="2"/>
      <c r="Z1" s="115"/>
      <c r="AA1" s="2"/>
      <c r="AB1" s="2"/>
    </row>
    <row r="2" spans="1:28" ht="15.75">
      <c r="A2" s="1" t="s">
        <v>264</v>
      </c>
      <c r="B2" s="2"/>
      <c r="C2" s="2"/>
      <c r="D2" s="115"/>
      <c r="E2" s="115"/>
      <c r="F2" s="115"/>
      <c r="G2" s="21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 t="s">
        <v>236</v>
      </c>
      <c r="W2" s="4" t="s">
        <v>235</v>
      </c>
      <c r="X2" s="369"/>
      <c r="Y2" s="2"/>
      <c r="Z2" s="115"/>
      <c r="AA2" s="2"/>
      <c r="AB2" s="2"/>
    </row>
    <row r="3" spans="1:28" ht="15.75">
      <c r="A3" s="1" t="s">
        <v>277</v>
      </c>
      <c r="B3" s="2"/>
      <c r="C3" s="2"/>
      <c r="D3" s="115"/>
      <c r="E3" s="115"/>
      <c r="F3" s="115"/>
      <c r="G3" s="2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 t="s">
        <v>266</v>
      </c>
      <c r="W3" s="3"/>
      <c r="X3" s="369"/>
      <c r="Y3" s="2"/>
      <c r="Z3" s="115"/>
      <c r="AA3" s="2"/>
      <c r="AB3" s="2"/>
    </row>
    <row r="4" spans="1:28" ht="12.75">
      <c r="A4" s="2"/>
      <c r="B4" s="2"/>
      <c r="C4" s="2"/>
      <c r="D4" s="115"/>
      <c r="E4" s="115"/>
      <c r="F4" s="115"/>
      <c r="G4" s="21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15"/>
      <c r="W4" s="115"/>
      <c r="X4" s="2"/>
      <c r="Y4" s="2"/>
      <c r="Z4" s="115"/>
      <c r="AA4" s="2"/>
      <c r="AB4" s="2"/>
    </row>
    <row r="5" spans="1:28" ht="12.75">
      <c r="A5" s="2"/>
      <c r="B5" s="2"/>
      <c r="C5" s="2"/>
      <c r="D5" s="115"/>
      <c r="E5" s="115"/>
      <c r="F5" s="115"/>
      <c r="G5" s="21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15"/>
      <c r="W5" s="115"/>
      <c r="X5" s="2"/>
      <c r="Y5" s="2"/>
      <c r="Z5" s="115"/>
      <c r="AA5" s="2"/>
      <c r="AB5" s="2"/>
    </row>
    <row r="6" spans="1:28" ht="12.75">
      <c r="A6" s="2"/>
      <c r="B6" s="2"/>
      <c r="C6" s="2"/>
      <c r="D6" s="115"/>
      <c r="E6" s="115"/>
      <c r="F6" s="115"/>
      <c r="G6" s="21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15"/>
      <c r="W6" s="115"/>
      <c r="X6" s="2"/>
      <c r="Y6" s="2"/>
      <c r="Z6" s="115"/>
      <c r="AA6" s="2"/>
      <c r="AB6" s="2"/>
    </row>
    <row r="7" spans="1:28" ht="12.75">
      <c r="A7" s="2"/>
      <c r="B7" s="2"/>
      <c r="C7" s="2"/>
      <c r="D7" s="115"/>
      <c r="E7" s="115"/>
      <c r="F7" s="115"/>
      <c r="G7" s="21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15"/>
      <c r="W7" s="115"/>
      <c r="X7" s="2"/>
      <c r="Y7" s="2"/>
      <c r="Z7" s="115"/>
      <c r="AA7" s="2"/>
      <c r="AB7" s="2"/>
    </row>
    <row r="8" spans="1:28" ht="12.75">
      <c r="A8" s="2"/>
      <c r="B8" s="2"/>
      <c r="C8" s="2"/>
      <c r="D8" s="115"/>
      <c r="E8" s="115"/>
      <c r="F8" s="115"/>
      <c r="G8" s="21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15"/>
      <c r="W8" s="115"/>
      <c r="X8" s="2"/>
      <c r="Y8" s="2"/>
      <c r="Z8" s="115"/>
      <c r="AA8" s="2"/>
      <c r="AB8" s="2"/>
    </row>
    <row r="9" spans="1:28" ht="12.75">
      <c r="A9" s="2"/>
      <c r="B9" s="2"/>
      <c r="C9" s="2"/>
      <c r="D9" s="115"/>
      <c r="E9" s="115"/>
      <c r="F9" s="115"/>
      <c r="G9" s="21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15"/>
      <c r="W9" s="115"/>
      <c r="X9" s="2"/>
      <c r="Y9" s="2"/>
      <c r="Z9" s="115"/>
      <c r="AA9" s="2"/>
      <c r="AB9" s="2"/>
    </row>
    <row r="10" spans="1:28" ht="12.75">
      <c r="A10" s="2"/>
      <c r="B10" s="2"/>
      <c r="C10" s="2"/>
      <c r="D10" s="115"/>
      <c r="E10" s="115"/>
      <c r="F10" s="115"/>
      <c r="G10" s="21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15"/>
      <c r="W10" s="115"/>
      <c r="X10" s="2"/>
      <c r="Y10" s="2"/>
      <c r="Z10" s="115"/>
      <c r="AA10" s="2"/>
      <c r="AB10" s="2"/>
    </row>
    <row r="11" spans="1:28" ht="15.75">
      <c r="A11" s="1"/>
      <c r="B11" s="2"/>
      <c r="C11" s="2"/>
      <c r="D11" s="3"/>
      <c r="E11" s="3"/>
      <c r="F11" s="3"/>
      <c r="G11" s="4"/>
      <c r="H11" s="4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</row>
    <row r="12" spans="1:28" ht="15.75">
      <c r="A12" s="768" t="s">
        <v>272</v>
      </c>
      <c r="B12" s="768"/>
      <c r="C12" s="768"/>
      <c r="D12" s="768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  <c r="R12" s="768"/>
      <c r="S12" s="768"/>
      <c r="T12" s="768"/>
      <c r="U12" s="768"/>
      <c r="V12" s="768"/>
      <c r="W12" s="768"/>
      <c r="X12" s="768"/>
      <c r="Y12" s="768"/>
      <c r="Z12" s="768"/>
      <c r="AA12" s="768"/>
      <c r="AB12" s="768"/>
    </row>
    <row r="13" spans="1:28" ht="16.5" thickBot="1">
      <c r="A13" s="1"/>
      <c r="B13" s="2"/>
      <c r="C13" s="2"/>
      <c r="D13" s="3"/>
      <c r="E13" s="3"/>
      <c r="F13" s="3"/>
      <c r="G13" s="4"/>
      <c r="H13" s="4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5" t="s">
        <v>232</v>
      </c>
      <c r="AA13" s="369"/>
      <c r="AB13" s="369"/>
    </row>
    <row r="14" spans="1:28" ht="13.5" thickBot="1">
      <c r="A14" s="769" t="s">
        <v>0</v>
      </c>
      <c r="B14" s="772" t="s">
        <v>1</v>
      </c>
      <c r="C14" s="775" t="s">
        <v>2</v>
      </c>
      <c r="D14" s="778" t="s">
        <v>157</v>
      </c>
      <c r="E14" s="761" t="s">
        <v>152</v>
      </c>
      <c r="F14" s="762"/>
      <c r="G14" s="762"/>
      <c r="H14" s="762"/>
      <c r="I14" s="762"/>
      <c r="J14" s="762"/>
      <c r="K14" s="762"/>
      <c r="L14" s="762"/>
      <c r="M14" s="762"/>
      <c r="N14" s="762"/>
      <c r="O14" s="762"/>
      <c r="P14" s="762"/>
      <c r="Q14" s="762"/>
      <c r="R14" s="762"/>
      <c r="S14" s="762"/>
      <c r="T14" s="762"/>
      <c r="U14" s="762"/>
      <c r="V14" s="764" t="s">
        <v>153</v>
      </c>
      <c r="W14" s="765"/>
      <c r="X14" s="765"/>
      <c r="Y14" s="396"/>
      <c r="Z14" s="764" t="s">
        <v>4</v>
      </c>
      <c r="AA14" s="765"/>
      <c r="AB14" s="781"/>
    </row>
    <row r="15" spans="1:28" ht="13.5" thickBot="1">
      <c r="A15" s="770"/>
      <c r="B15" s="773"/>
      <c r="C15" s="776"/>
      <c r="D15" s="779"/>
      <c r="E15" s="761" t="s">
        <v>159</v>
      </c>
      <c r="F15" s="762"/>
      <c r="G15" s="762"/>
      <c r="H15" s="762"/>
      <c r="I15" s="763"/>
      <c r="J15" s="761" t="s">
        <v>238</v>
      </c>
      <c r="K15" s="762"/>
      <c r="L15" s="762"/>
      <c r="M15" s="762"/>
      <c r="N15" s="763"/>
      <c r="O15" s="761" t="s">
        <v>239</v>
      </c>
      <c r="P15" s="762"/>
      <c r="Q15" s="762"/>
      <c r="R15" s="763"/>
      <c r="S15" s="761" t="s">
        <v>154</v>
      </c>
      <c r="T15" s="762"/>
      <c r="U15" s="763"/>
      <c r="V15" s="766"/>
      <c r="W15" s="767"/>
      <c r="X15" s="767"/>
      <c r="Y15" s="397"/>
      <c r="Z15" s="766"/>
      <c r="AA15" s="767"/>
      <c r="AB15" s="782"/>
    </row>
    <row r="16" spans="1:28" ht="13.5" thickBot="1">
      <c r="A16" s="770"/>
      <c r="B16" s="773"/>
      <c r="C16" s="776"/>
      <c r="D16" s="779"/>
      <c r="E16" s="426"/>
      <c r="F16" s="425"/>
      <c r="G16" s="425"/>
      <c r="H16" s="425"/>
      <c r="I16" s="396"/>
      <c r="J16" s="426"/>
      <c r="K16" s="425"/>
      <c r="L16" s="425"/>
      <c r="M16" s="425"/>
      <c r="N16" s="396"/>
      <c r="O16" s="424"/>
      <c r="P16" s="425"/>
      <c r="Q16" s="425"/>
      <c r="R16" s="427"/>
      <c r="S16" s="424"/>
      <c r="T16" s="425"/>
      <c r="U16" s="427"/>
      <c r="V16" s="428"/>
      <c r="W16" s="429"/>
      <c r="X16" s="429"/>
      <c r="Y16" s="397"/>
      <c r="Z16" s="429"/>
      <c r="AA16" s="429"/>
      <c r="AB16" s="429"/>
    </row>
    <row r="17" spans="1:28" ht="13.5" thickBot="1">
      <c r="A17" s="771"/>
      <c r="B17" s="774"/>
      <c r="C17" s="777"/>
      <c r="D17" s="780"/>
      <c r="E17" s="418" t="s">
        <v>3</v>
      </c>
      <c r="F17" s="416" t="s">
        <v>5</v>
      </c>
      <c r="G17" s="220" t="s">
        <v>142</v>
      </c>
      <c r="H17" s="12" t="s">
        <v>6</v>
      </c>
      <c r="I17" s="13" t="s">
        <v>142</v>
      </c>
      <c r="J17" s="418" t="s">
        <v>3</v>
      </c>
      <c r="K17" s="416" t="s">
        <v>5</v>
      </c>
      <c r="L17" s="220" t="s">
        <v>142</v>
      </c>
      <c r="M17" s="12" t="s">
        <v>6</v>
      </c>
      <c r="N17" s="13" t="s">
        <v>142</v>
      </c>
      <c r="O17" s="9" t="s">
        <v>3</v>
      </c>
      <c r="P17" s="11" t="s">
        <v>5</v>
      </c>
      <c r="Q17" s="10" t="s">
        <v>7</v>
      </c>
      <c r="R17" s="13" t="s">
        <v>142</v>
      </c>
      <c r="S17" s="9" t="s">
        <v>3</v>
      </c>
      <c r="T17" s="11" t="s">
        <v>7</v>
      </c>
      <c r="U17" s="8" t="s">
        <v>142</v>
      </c>
      <c r="V17" s="9" t="s">
        <v>3</v>
      </c>
      <c r="W17" s="398" t="s">
        <v>5</v>
      </c>
      <c r="X17" s="14" t="s">
        <v>6</v>
      </c>
      <c r="Y17" s="108" t="s">
        <v>142</v>
      </c>
      <c r="Z17" s="15" t="s">
        <v>3</v>
      </c>
      <c r="AA17" s="497" t="s">
        <v>7</v>
      </c>
      <c r="AB17" s="108" t="s">
        <v>142</v>
      </c>
    </row>
    <row r="18" spans="1:28" ht="14.25" thickBot="1" thickTop="1">
      <c r="A18" s="17" t="s">
        <v>8</v>
      </c>
      <c r="B18" s="18" t="s">
        <v>9</v>
      </c>
      <c r="C18" s="19" t="s">
        <v>10</v>
      </c>
      <c r="D18" s="300">
        <f>D20+D37+D39+D42+D45+D47+D49+D51+D53+D55+D57+D59+D61+D63+D65</f>
        <v>153.14</v>
      </c>
      <c r="E18" s="300">
        <f>E20+E37+E39+E42+E45+E47+E49+E51+E53+E55+E57+E59+E61+E63</f>
        <v>153.14</v>
      </c>
      <c r="F18" s="300">
        <f>F20+F37+F39+F42+F45+F47+F49+F51+F53+F55+F57+F59+F61+F63+F65</f>
        <v>153.14</v>
      </c>
      <c r="G18" s="300">
        <f>G20+G37+G39+G42+G45+G47+G49+G51+G53+G55+G57+G59+G61+G63</f>
        <v>0</v>
      </c>
      <c r="H18" s="300">
        <f>H20+H37+H39+H42+H45+H47+H49+H51+H53+H55+H57+H59+H61+H63+H65</f>
        <v>0</v>
      </c>
      <c r="I18" s="300">
        <f>I20+I37+I39+I42+I45+I47+I49+I51+I53+I55+I57+I59+I61+I63+I65</f>
        <v>0</v>
      </c>
      <c r="J18" s="300">
        <f>J20+J37+J39+J42+J45+J47+J49+J51+J53+J55+J57+J59+J61+J63</f>
        <v>0</v>
      </c>
      <c r="K18" s="300">
        <f>K20+K37+K39+K42+K45+K47+K49+K51+K53+K55+K57+K59+K61+K63</f>
        <v>0</v>
      </c>
      <c r="L18" s="300">
        <f>L20+L37+L39+L42+L45+L47+L49+L51+L53+L55+L57+L59+L61+L63</f>
        <v>0</v>
      </c>
      <c r="M18" s="300">
        <f>M20+M37+M39+M42+M45+M47+M49+M51+M53+M55+M57+M59+M61+M63+M65</f>
        <v>0</v>
      </c>
      <c r="N18" s="300">
        <f aca="true" t="shared" si="0" ref="N18:AB18">N20+N37+N39+N42+N45+N47+N49+N51+N53+N55+N57+N59+N61+N63+N65</f>
        <v>0</v>
      </c>
      <c r="O18" s="300">
        <f t="shared" si="0"/>
        <v>0</v>
      </c>
      <c r="P18" s="300">
        <f t="shared" si="0"/>
        <v>0</v>
      </c>
      <c r="Q18" s="300">
        <f>Q20+Q37+Q39+Q42+Q45+Q47+Q49+Q51+Q53+Q55+Q57+Q59+Q61+Q63+Q65</f>
        <v>0</v>
      </c>
      <c r="R18" s="300">
        <f t="shared" si="0"/>
        <v>0</v>
      </c>
      <c r="S18" s="300">
        <f t="shared" si="0"/>
        <v>0</v>
      </c>
      <c r="T18" s="300">
        <f t="shared" si="0"/>
        <v>0</v>
      </c>
      <c r="U18" s="300">
        <f t="shared" si="0"/>
        <v>0</v>
      </c>
      <c r="V18" s="300">
        <f t="shared" si="0"/>
        <v>0</v>
      </c>
      <c r="W18" s="300">
        <f t="shared" si="0"/>
        <v>0</v>
      </c>
      <c r="X18" s="300">
        <f t="shared" si="0"/>
        <v>0</v>
      </c>
      <c r="Y18" s="372">
        <f t="shared" si="0"/>
        <v>0</v>
      </c>
      <c r="Z18" s="300">
        <f t="shared" si="0"/>
        <v>0</v>
      </c>
      <c r="AA18" s="300">
        <f t="shared" si="0"/>
        <v>0</v>
      </c>
      <c r="AB18" s="300">
        <f t="shared" si="0"/>
        <v>0</v>
      </c>
    </row>
    <row r="19" spans="1:28" ht="13.5" thickTop="1">
      <c r="A19" s="20">
        <v>1</v>
      </c>
      <c r="B19" s="21" t="s">
        <v>11</v>
      </c>
      <c r="C19" s="22" t="s">
        <v>12</v>
      </c>
      <c r="D19" s="533">
        <f>F19+H19+V19+Z19+O19+J19</f>
        <v>0.07</v>
      </c>
      <c r="E19" s="308">
        <f aca="true" t="shared" si="1" ref="E19:AB20">E21+E23</f>
        <v>0.07</v>
      </c>
      <c r="F19" s="308">
        <f t="shared" si="1"/>
        <v>0.07</v>
      </c>
      <c r="G19" s="308">
        <f t="shared" si="1"/>
        <v>0</v>
      </c>
      <c r="H19" s="308">
        <f t="shared" si="1"/>
        <v>0</v>
      </c>
      <c r="I19" s="308">
        <f t="shared" si="1"/>
        <v>0</v>
      </c>
      <c r="J19" s="308">
        <f t="shared" si="1"/>
        <v>0</v>
      </c>
      <c r="K19" s="308">
        <f t="shared" si="1"/>
        <v>0</v>
      </c>
      <c r="L19" s="308">
        <f t="shared" si="1"/>
        <v>0</v>
      </c>
      <c r="M19" s="308">
        <f t="shared" si="1"/>
        <v>0</v>
      </c>
      <c r="N19" s="308">
        <f t="shared" si="1"/>
        <v>0</v>
      </c>
      <c r="O19" s="308">
        <f t="shared" si="1"/>
        <v>0</v>
      </c>
      <c r="P19" s="308">
        <f t="shared" si="1"/>
        <v>0</v>
      </c>
      <c r="Q19" s="308">
        <f t="shared" si="1"/>
        <v>0</v>
      </c>
      <c r="R19" s="308">
        <f t="shared" si="1"/>
        <v>0</v>
      </c>
      <c r="S19" s="308">
        <f t="shared" si="1"/>
        <v>0</v>
      </c>
      <c r="T19" s="308">
        <f t="shared" si="1"/>
        <v>0</v>
      </c>
      <c r="U19" s="308">
        <f t="shared" si="1"/>
        <v>0</v>
      </c>
      <c r="V19" s="308">
        <f t="shared" si="1"/>
        <v>0</v>
      </c>
      <c r="W19" s="308">
        <f>W21+W23</f>
        <v>0</v>
      </c>
      <c r="X19" s="308">
        <f t="shared" si="1"/>
        <v>0</v>
      </c>
      <c r="Y19" s="308">
        <f t="shared" si="1"/>
        <v>0</v>
      </c>
      <c r="Z19" s="308">
        <f t="shared" si="1"/>
        <v>0</v>
      </c>
      <c r="AA19" s="308">
        <f t="shared" si="1"/>
        <v>0</v>
      </c>
      <c r="AB19" s="308">
        <f t="shared" si="1"/>
        <v>0</v>
      </c>
    </row>
    <row r="20" spans="1:28" ht="13.5" thickBot="1">
      <c r="A20" s="24"/>
      <c r="B20" s="25" t="s">
        <v>13</v>
      </c>
      <c r="C20" s="256" t="s">
        <v>10</v>
      </c>
      <c r="D20" s="538">
        <f>F20+H20+V20+Z20+O20+J20</f>
        <v>127.36</v>
      </c>
      <c r="E20" s="354">
        <f t="shared" si="1"/>
        <v>127.36</v>
      </c>
      <c r="F20" s="354">
        <f t="shared" si="1"/>
        <v>127.36</v>
      </c>
      <c r="G20" s="354">
        <f t="shared" si="1"/>
        <v>0</v>
      </c>
      <c r="H20" s="354">
        <f t="shared" si="1"/>
        <v>0</v>
      </c>
      <c r="I20" s="354">
        <f t="shared" si="1"/>
        <v>0</v>
      </c>
      <c r="J20" s="354">
        <f t="shared" si="1"/>
        <v>0</v>
      </c>
      <c r="K20" s="354">
        <f t="shared" si="1"/>
        <v>0</v>
      </c>
      <c r="L20" s="354">
        <f t="shared" si="1"/>
        <v>0</v>
      </c>
      <c r="M20" s="354">
        <f t="shared" si="1"/>
        <v>0</v>
      </c>
      <c r="N20" s="354">
        <f t="shared" si="1"/>
        <v>0</v>
      </c>
      <c r="O20" s="354">
        <f t="shared" si="1"/>
        <v>0</v>
      </c>
      <c r="P20" s="354">
        <f t="shared" si="1"/>
        <v>0</v>
      </c>
      <c r="Q20" s="354">
        <f t="shared" si="1"/>
        <v>0</v>
      </c>
      <c r="R20" s="354">
        <f t="shared" si="1"/>
        <v>0</v>
      </c>
      <c r="S20" s="354">
        <f t="shared" si="1"/>
        <v>0</v>
      </c>
      <c r="T20" s="354">
        <f t="shared" si="1"/>
        <v>0</v>
      </c>
      <c r="U20" s="354">
        <f t="shared" si="1"/>
        <v>0</v>
      </c>
      <c r="V20" s="354">
        <f t="shared" si="1"/>
        <v>0</v>
      </c>
      <c r="W20" s="354">
        <f>W22+W24</f>
        <v>0</v>
      </c>
      <c r="X20" s="354">
        <f t="shared" si="1"/>
        <v>0</v>
      </c>
      <c r="Y20" s="313">
        <f t="shared" si="1"/>
        <v>0</v>
      </c>
      <c r="Z20" s="354">
        <f t="shared" si="1"/>
        <v>0</v>
      </c>
      <c r="AA20" s="354">
        <f t="shared" si="1"/>
        <v>0</v>
      </c>
      <c r="AB20" s="354">
        <f t="shared" si="1"/>
        <v>0</v>
      </c>
    </row>
    <row r="21" spans="1:28" ht="12.75">
      <c r="A21" s="24" t="s">
        <v>14</v>
      </c>
      <c r="B21" s="25" t="s">
        <v>15</v>
      </c>
      <c r="C21" s="257" t="s">
        <v>12</v>
      </c>
      <c r="D21" s="505">
        <f aca="true" t="shared" si="2" ref="D21:D67">F21+H21+K21+M21+P21+Q21+W21+X21</f>
        <v>0.07</v>
      </c>
      <c r="E21" s="353">
        <f aca="true" t="shared" si="3" ref="E21:E67">F21+H21</f>
        <v>0.07</v>
      </c>
      <c r="F21" s="610">
        <v>0.07</v>
      </c>
      <c r="G21" s="245"/>
      <c r="H21" s="610"/>
      <c r="I21" s="244"/>
      <c r="J21" s="353">
        <f aca="true" t="shared" si="4" ref="J21:J67">K21+M21</f>
        <v>0</v>
      </c>
      <c r="K21" s="610"/>
      <c r="L21" s="245"/>
      <c r="M21" s="610"/>
      <c r="N21" s="244"/>
      <c r="O21" s="353">
        <f>P21+Q21</f>
        <v>0</v>
      </c>
      <c r="P21" s="635"/>
      <c r="Q21" s="635"/>
      <c r="R21" s="244"/>
      <c r="S21" s="353">
        <f aca="true" t="shared" si="5" ref="S21:S67">T21</f>
        <v>0</v>
      </c>
      <c r="T21" s="244"/>
      <c r="U21" s="244"/>
      <c r="V21" s="353">
        <f>X21+W21</f>
        <v>0</v>
      </c>
      <c r="W21" s="400"/>
      <c r="X21" s="46"/>
      <c r="Y21" s="46"/>
      <c r="Z21" s="353">
        <f aca="true" t="shared" si="6" ref="Z21:Z63">AA21</f>
        <v>0</v>
      </c>
      <c r="AA21" s="46"/>
      <c r="AB21" s="46"/>
    </row>
    <row r="22" spans="1:28" ht="12.75">
      <c r="A22" s="24"/>
      <c r="B22" s="25"/>
      <c r="C22" s="25" t="s">
        <v>10</v>
      </c>
      <c r="D22" s="321">
        <f t="shared" si="2"/>
        <v>127.36</v>
      </c>
      <c r="E22" s="321">
        <f t="shared" si="3"/>
        <v>127.36</v>
      </c>
      <c r="F22" s="611">
        <v>127.36</v>
      </c>
      <c r="G22" s="239"/>
      <c r="H22" s="624"/>
      <c r="I22" s="238"/>
      <c r="J22" s="506">
        <f t="shared" si="4"/>
        <v>0</v>
      </c>
      <c r="K22" s="611"/>
      <c r="L22" s="239"/>
      <c r="M22" s="624"/>
      <c r="N22" s="238"/>
      <c r="O22" s="302">
        <f aca="true" t="shared" si="7" ref="O22:O67">P22+Q22</f>
        <v>0</v>
      </c>
      <c r="P22" s="636"/>
      <c r="Q22" s="636"/>
      <c r="R22" s="238"/>
      <c r="S22" s="302">
        <f t="shared" si="5"/>
        <v>0</v>
      </c>
      <c r="T22" s="238"/>
      <c r="U22" s="238"/>
      <c r="V22" s="302">
        <f aca="true" t="shared" si="8" ref="V22:V67">X22+W22</f>
        <v>0</v>
      </c>
      <c r="W22" s="406"/>
      <c r="X22" s="28"/>
      <c r="Y22" s="28"/>
      <c r="Z22" s="302">
        <f t="shared" si="6"/>
        <v>0</v>
      </c>
      <c r="AA22" s="28"/>
      <c r="AB22" s="28"/>
    </row>
    <row r="23" spans="1:28" ht="12.75">
      <c r="A23" s="24" t="s">
        <v>16</v>
      </c>
      <c r="B23" s="25" t="s">
        <v>17</v>
      </c>
      <c r="C23" s="25" t="s">
        <v>12</v>
      </c>
      <c r="D23" s="438">
        <f t="shared" si="2"/>
        <v>0</v>
      </c>
      <c r="E23" s="321">
        <f t="shared" si="3"/>
        <v>0</v>
      </c>
      <c r="F23" s="612"/>
      <c r="G23" s="239"/>
      <c r="H23" s="611"/>
      <c r="I23" s="238"/>
      <c r="J23" s="321">
        <f t="shared" si="4"/>
        <v>0</v>
      </c>
      <c r="K23" s="612"/>
      <c r="L23" s="239"/>
      <c r="M23" s="611"/>
      <c r="N23" s="238"/>
      <c r="O23" s="321">
        <f t="shared" si="7"/>
        <v>0</v>
      </c>
      <c r="P23" s="636"/>
      <c r="Q23" s="636"/>
      <c r="R23" s="238"/>
      <c r="S23" s="321">
        <f t="shared" si="5"/>
        <v>0</v>
      </c>
      <c r="T23" s="238"/>
      <c r="U23" s="238"/>
      <c r="V23" s="321">
        <f t="shared" si="8"/>
        <v>0</v>
      </c>
      <c r="W23" s="410"/>
      <c r="X23" s="28"/>
      <c r="Y23" s="28"/>
      <c r="Z23" s="321">
        <f t="shared" si="6"/>
        <v>0</v>
      </c>
      <c r="AA23" s="28"/>
      <c r="AB23" s="28"/>
    </row>
    <row r="24" spans="1:28" ht="13.5" thickBot="1">
      <c r="A24" s="37"/>
      <c r="B24" s="53"/>
      <c r="C24" s="53" t="s">
        <v>10</v>
      </c>
      <c r="D24" s="507">
        <f t="shared" si="2"/>
        <v>0</v>
      </c>
      <c r="E24" s="303">
        <f t="shared" si="3"/>
        <v>0</v>
      </c>
      <c r="F24" s="634"/>
      <c r="G24" s="241"/>
      <c r="H24" s="634"/>
      <c r="I24" s="240"/>
      <c r="J24" s="303">
        <f t="shared" si="4"/>
        <v>0</v>
      </c>
      <c r="K24" s="626"/>
      <c r="L24" s="241"/>
      <c r="M24" s="634"/>
      <c r="N24" s="240"/>
      <c r="O24" s="303">
        <f t="shared" si="7"/>
        <v>0</v>
      </c>
      <c r="P24" s="639"/>
      <c r="Q24" s="639"/>
      <c r="R24" s="240"/>
      <c r="S24" s="303">
        <f t="shared" si="5"/>
        <v>0</v>
      </c>
      <c r="T24" s="240"/>
      <c r="U24" s="240"/>
      <c r="V24" s="303">
        <f t="shared" si="8"/>
        <v>0</v>
      </c>
      <c r="W24" s="376"/>
      <c r="X24" s="40"/>
      <c r="Y24" s="40"/>
      <c r="Z24" s="303">
        <f t="shared" si="6"/>
        <v>0</v>
      </c>
      <c r="AA24" s="40"/>
      <c r="AB24" s="40"/>
    </row>
    <row r="25" spans="1:28" ht="12.75">
      <c r="A25" s="373" t="s">
        <v>18</v>
      </c>
      <c r="B25" s="374" t="s">
        <v>245</v>
      </c>
      <c r="C25" s="257" t="s">
        <v>253</v>
      </c>
      <c r="D25" s="684">
        <f t="shared" si="2"/>
        <v>0</v>
      </c>
      <c r="E25" s="687">
        <f t="shared" si="3"/>
        <v>0</v>
      </c>
      <c r="F25" s="688"/>
      <c r="G25" s="244"/>
      <c r="H25" s="688"/>
      <c r="I25" s="244"/>
      <c r="J25" s="691">
        <f t="shared" si="4"/>
        <v>0</v>
      </c>
      <c r="K25" s="694"/>
      <c r="L25" s="696"/>
      <c r="M25" s="610"/>
      <c r="N25" s="696"/>
      <c r="O25" s="687">
        <f t="shared" si="7"/>
        <v>0</v>
      </c>
      <c r="P25" s="699"/>
      <c r="Q25" s="635"/>
      <c r="R25" s="696"/>
      <c r="S25" s="687">
        <f t="shared" si="5"/>
        <v>0</v>
      </c>
      <c r="T25" s="696"/>
      <c r="U25" s="244"/>
      <c r="V25" s="757">
        <f t="shared" si="8"/>
        <v>0</v>
      </c>
      <c r="W25" s="402"/>
      <c r="X25" s="702"/>
      <c r="Y25" s="705"/>
      <c r="Z25" s="687">
        <f t="shared" si="6"/>
        <v>0</v>
      </c>
      <c r="AA25" s="708"/>
      <c r="AB25" s="46"/>
    </row>
    <row r="26" spans="1:28" ht="13.5" thickBot="1">
      <c r="A26" s="378"/>
      <c r="B26" s="65" t="s">
        <v>246</v>
      </c>
      <c r="C26" s="31" t="s">
        <v>10</v>
      </c>
      <c r="D26" s="686">
        <f t="shared" si="2"/>
        <v>0</v>
      </c>
      <c r="E26" s="299">
        <f t="shared" si="3"/>
        <v>0</v>
      </c>
      <c r="F26" s="690"/>
      <c r="G26" s="243"/>
      <c r="H26" s="690"/>
      <c r="I26" s="243"/>
      <c r="J26" s="693">
        <f t="shared" si="4"/>
        <v>0</v>
      </c>
      <c r="K26" s="633"/>
      <c r="L26" s="698"/>
      <c r="M26" s="613"/>
      <c r="N26" s="698"/>
      <c r="O26" s="299">
        <f t="shared" si="7"/>
        <v>0</v>
      </c>
      <c r="P26" s="701"/>
      <c r="Q26" s="637"/>
      <c r="R26" s="698"/>
      <c r="S26" s="299">
        <f t="shared" si="5"/>
        <v>0</v>
      </c>
      <c r="T26" s="698"/>
      <c r="U26" s="243"/>
      <c r="V26" s="758">
        <f t="shared" si="8"/>
        <v>0</v>
      </c>
      <c r="W26" s="377"/>
      <c r="X26" s="704"/>
      <c r="Y26" s="707"/>
      <c r="Z26" s="299">
        <f t="shared" si="6"/>
        <v>0</v>
      </c>
      <c r="AA26" s="710"/>
      <c r="AB26" s="33"/>
    </row>
    <row r="27" spans="1:28" ht="12.75">
      <c r="A27" s="711" t="s">
        <v>240</v>
      </c>
      <c r="B27" s="721" t="s">
        <v>247</v>
      </c>
      <c r="C27" s="712" t="s">
        <v>255</v>
      </c>
      <c r="D27" s="713">
        <f t="shared" si="2"/>
        <v>0</v>
      </c>
      <c r="E27" s="509">
        <f t="shared" si="3"/>
        <v>0</v>
      </c>
      <c r="F27" s="714"/>
      <c r="G27" s="247"/>
      <c r="H27" s="714"/>
      <c r="I27" s="247"/>
      <c r="J27" s="715">
        <f t="shared" si="4"/>
        <v>0</v>
      </c>
      <c r="K27" s="625"/>
      <c r="L27" s="716"/>
      <c r="M27" s="614"/>
      <c r="N27" s="716"/>
      <c r="O27" s="509">
        <f t="shared" si="7"/>
        <v>0</v>
      </c>
      <c r="P27" s="717"/>
      <c r="Q27" s="638"/>
      <c r="R27" s="716"/>
      <c r="S27" s="509">
        <f t="shared" si="5"/>
        <v>0</v>
      </c>
      <c r="T27" s="716"/>
      <c r="U27" s="247"/>
      <c r="V27" s="759">
        <f t="shared" si="8"/>
        <v>0</v>
      </c>
      <c r="W27" s="405"/>
      <c r="X27" s="718"/>
      <c r="Y27" s="719"/>
      <c r="Z27" s="509">
        <f t="shared" si="6"/>
        <v>0</v>
      </c>
      <c r="AA27" s="720"/>
      <c r="AB27" s="36"/>
    </row>
    <row r="28" spans="1:28" ht="12.75">
      <c r="A28" s="683"/>
      <c r="B28" s="722"/>
      <c r="C28" s="53" t="s">
        <v>10</v>
      </c>
      <c r="D28" s="685">
        <f t="shared" si="2"/>
        <v>0</v>
      </c>
      <c r="E28" s="302">
        <f t="shared" si="3"/>
        <v>0</v>
      </c>
      <c r="F28" s="689"/>
      <c r="G28" s="238"/>
      <c r="H28" s="689"/>
      <c r="I28" s="238"/>
      <c r="J28" s="692">
        <f t="shared" si="4"/>
        <v>0</v>
      </c>
      <c r="K28" s="695"/>
      <c r="L28" s="697"/>
      <c r="M28" s="611"/>
      <c r="N28" s="697"/>
      <c r="O28" s="302">
        <f t="shared" si="7"/>
        <v>0</v>
      </c>
      <c r="P28" s="700"/>
      <c r="Q28" s="636"/>
      <c r="R28" s="697"/>
      <c r="S28" s="302">
        <f t="shared" si="5"/>
        <v>0</v>
      </c>
      <c r="T28" s="697"/>
      <c r="U28" s="238"/>
      <c r="V28" s="760">
        <f t="shared" si="8"/>
        <v>0</v>
      </c>
      <c r="W28" s="406"/>
      <c r="X28" s="703"/>
      <c r="Y28" s="706"/>
      <c r="Z28" s="302">
        <f t="shared" si="6"/>
        <v>0</v>
      </c>
      <c r="AA28" s="709"/>
      <c r="AB28" s="28"/>
    </row>
    <row r="29" spans="1:28" ht="12.75">
      <c r="A29" s="683" t="s">
        <v>241</v>
      </c>
      <c r="B29" s="722" t="s">
        <v>248</v>
      </c>
      <c r="C29" s="25" t="s">
        <v>256</v>
      </c>
      <c r="D29" s="685">
        <f t="shared" si="2"/>
        <v>0</v>
      </c>
      <c r="E29" s="302">
        <f t="shared" si="3"/>
        <v>0</v>
      </c>
      <c r="F29" s="689"/>
      <c r="G29" s="238"/>
      <c r="H29" s="689"/>
      <c r="I29" s="238"/>
      <c r="J29" s="692">
        <f t="shared" si="4"/>
        <v>0</v>
      </c>
      <c r="K29" s="695"/>
      <c r="L29" s="697"/>
      <c r="M29" s="611"/>
      <c r="N29" s="697"/>
      <c r="O29" s="302">
        <f t="shared" si="7"/>
        <v>0</v>
      </c>
      <c r="P29" s="700"/>
      <c r="Q29" s="636"/>
      <c r="R29" s="697"/>
      <c r="S29" s="302">
        <f t="shared" si="5"/>
        <v>0</v>
      </c>
      <c r="T29" s="697"/>
      <c r="U29" s="238"/>
      <c r="V29" s="760">
        <f t="shared" si="8"/>
        <v>0</v>
      </c>
      <c r="W29" s="406"/>
      <c r="X29" s="703"/>
      <c r="Y29" s="706"/>
      <c r="Z29" s="302">
        <f t="shared" si="6"/>
        <v>0</v>
      </c>
      <c r="AA29" s="709"/>
      <c r="AB29" s="28"/>
    </row>
    <row r="30" spans="1:28" ht="12.75">
      <c r="A30" s="683"/>
      <c r="B30" s="722" t="s">
        <v>249</v>
      </c>
      <c r="C30" s="53" t="s">
        <v>10</v>
      </c>
      <c r="D30" s="685">
        <f t="shared" si="2"/>
        <v>0</v>
      </c>
      <c r="E30" s="302">
        <f t="shared" si="3"/>
        <v>0</v>
      </c>
      <c r="F30" s="689"/>
      <c r="G30" s="238"/>
      <c r="H30" s="689"/>
      <c r="I30" s="238"/>
      <c r="J30" s="692">
        <f t="shared" si="4"/>
        <v>0</v>
      </c>
      <c r="K30" s="695"/>
      <c r="L30" s="697"/>
      <c r="M30" s="611"/>
      <c r="N30" s="697"/>
      <c r="O30" s="302">
        <f t="shared" si="7"/>
        <v>0</v>
      </c>
      <c r="P30" s="700"/>
      <c r="Q30" s="636"/>
      <c r="R30" s="697"/>
      <c r="S30" s="302">
        <f t="shared" si="5"/>
        <v>0</v>
      </c>
      <c r="T30" s="697"/>
      <c r="U30" s="238"/>
      <c r="V30" s="760">
        <f t="shared" si="8"/>
        <v>0</v>
      </c>
      <c r="W30" s="406"/>
      <c r="X30" s="703"/>
      <c r="Y30" s="706"/>
      <c r="Z30" s="302">
        <f t="shared" si="6"/>
        <v>0</v>
      </c>
      <c r="AA30" s="709"/>
      <c r="AB30" s="28"/>
    </row>
    <row r="31" spans="1:28" ht="12.75">
      <c r="A31" s="683" t="s">
        <v>242</v>
      </c>
      <c r="B31" s="722" t="s">
        <v>250</v>
      </c>
      <c r="C31" s="25" t="s">
        <v>256</v>
      </c>
      <c r="D31" s="685">
        <f t="shared" si="2"/>
        <v>0</v>
      </c>
      <c r="E31" s="302">
        <f t="shared" si="3"/>
        <v>0</v>
      </c>
      <c r="F31" s="689"/>
      <c r="G31" s="238"/>
      <c r="H31" s="689"/>
      <c r="I31" s="238"/>
      <c r="J31" s="692">
        <f t="shared" si="4"/>
        <v>0</v>
      </c>
      <c r="K31" s="695"/>
      <c r="L31" s="697"/>
      <c r="M31" s="611"/>
      <c r="N31" s="697"/>
      <c r="O31" s="302">
        <f t="shared" si="7"/>
        <v>0</v>
      </c>
      <c r="P31" s="700"/>
      <c r="Q31" s="636"/>
      <c r="R31" s="697"/>
      <c r="S31" s="302">
        <f t="shared" si="5"/>
        <v>0</v>
      </c>
      <c r="T31" s="697"/>
      <c r="U31" s="238"/>
      <c r="V31" s="760">
        <f t="shared" si="8"/>
        <v>0</v>
      </c>
      <c r="W31" s="406"/>
      <c r="X31" s="703"/>
      <c r="Y31" s="706"/>
      <c r="Z31" s="302">
        <f t="shared" si="6"/>
        <v>0</v>
      </c>
      <c r="AA31" s="709"/>
      <c r="AB31" s="28"/>
    </row>
    <row r="32" spans="1:28" ht="12.75">
      <c r="A32" s="683"/>
      <c r="B32" s="722" t="s">
        <v>251</v>
      </c>
      <c r="C32" s="53" t="s">
        <v>10</v>
      </c>
      <c r="D32" s="685">
        <f t="shared" si="2"/>
        <v>0</v>
      </c>
      <c r="E32" s="302">
        <f t="shared" si="3"/>
        <v>0</v>
      </c>
      <c r="F32" s="689"/>
      <c r="G32" s="238"/>
      <c r="H32" s="689"/>
      <c r="I32" s="238"/>
      <c r="J32" s="692">
        <f t="shared" si="4"/>
        <v>0</v>
      </c>
      <c r="K32" s="695"/>
      <c r="L32" s="697"/>
      <c r="M32" s="611"/>
      <c r="N32" s="697"/>
      <c r="O32" s="302">
        <f t="shared" si="7"/>
        <v>0</v>
      </c>
      <c r="P32" s="700"/>
      <c r="Q32" s="636"/>
      <c r="R32" s="697"/>
      <c r="S32" s="302">
        <f t="shared" si="5"/>
        <v>0</v>
      </c>
      <c r="T32" s="697"/>
      <c r="U32" s="238"/>
      <c r="V32" s="760">
        <f t="shared" si="8"/>
        <v>0</v>
      </c>
      <c r="W32" s="406"/>
      <c r="X32" s="703"/>
      <c r="Y32" s="706"/>
      <c r="Z32" s="302">
        <f t="shared" si="6"/>
        <v>0</v>
      </c>
      <c r="AA32" s="709"/>
      <c r="AB32" s="28"/>
    </row>
    <row r="33" spans="1:28" ht="12.75">
      <c r="A33" s="683" t="s">
        <v>243</v>
      </c>
      <c r="B33" s="722" t="s">
        <v>252</v>
      </c>
      <c r="C33" s="25" t="s">
        <v>34</v>
      </c>
      <c r="D33" s="685">
        <f t="shared" si="2"/>
        <v>0</v>
      </c>
      <c r="E33" s="302">
        <f t="shared" si="3"/>
        <v>0</v>
      </c>
      <c r="F33" s="689"/>
      <c r="G33" s="238"/>
      <c r="H33" s="689"/>
      <c r="I33" s="238"/>
      <c r="J33" s="692">
        <f t="shared" si="4"/>
        <v>0</v>
      </c>
      <c r="K33" s="695"/>
      <c r="L33" s="697"/>
      <c r="M33" s="611"/>
      <c r="N33" s="697"/>
      <c r="O33" s="302">
        <f t="shared" si="7"/>
        <v>0</v>
      </c>
      <c r="P33" s="700"/>
      <c r="Q33" s="636"/>
      <c r="R33" s="697"/>
      <c r="S33" s="302">
        <f t="shared" si="5"/>
        <v>0</v>
      </c>
      <c r="T33" s="697"/>
      <c r="U33" s="238"/>
      <c r="V33" s="760">
        <f t="shared" si="8"/>
        <v>0</v>
      </c>
      <c r="W33" s="406"/>
      <c r="X33" s="703"/>
      <c r="Y33" s="706"/>
      <c r="Z33" s="302">
        <f t="shared" si="6"/>
        <v>0</v>
      </c>
      <c r="AA33" s="709"/>
      <c r="AB33" s="28"/>
    </row>
    <row r="34" spans="1:28" ht="12.75">
      <c r="A34" s="683"/>
      <c r="B34" s="722"/>
      <c r="C34" s="53" t="s">
        <v>10</v>
      </c>
      <c r="D34" s="685">
        <f t="shared" si="2"/>
        <v>0</v>
      </c>
      <c r="E34" s="302">
        <f t="shared" si="3"/>
        <v>0</v>
      </c>
      <c r="F34" s="689"/>
      <c r="G34" s="238"/>
      <c r="H34" s="689"/>
      <c r="I34" s="238"/>
      <c r="J34" s="692">
        <f t="shared" si="4"/>
        <v>0</v>
      </c>
      <c r="K34" s="695"/>
      <c r="L34" s="697"/>
      <c r="M34" s="611"/>
      <c r="N34" s="697"/>
      <c r="O34" s="302">
        <f t="shared" si="7"/>
        <v>0</v>
      </c>
      <c r="P34" s="700"/>
      <c r="Q34" s="636"/>
      <c r="R34" s="697"/>
      <c r="S34" s="302">
        <f t="shared" si="5"/>
        <v>0</v>
      </c>
      <c r="T34" s="697"/>
      <c r="U34" s="238"/>
      <c r="V34" s="760">
        <f t="shared" si="8"/>
        <v>0</v>
      </c>
      <c r="W34" s="406"/>
      <c r="X34" s="703"/>
      <c r="Y34" s="706"/>
      <c r="Z34" s="302">
        <f t="shared" si="6"/>
        <v>0</v>
      </c>
      <c r="AA34" s="709"/>
      <c r="AB34" s="28"/>
    </row>
    <row r="35" spans="1:28" ht="13.5" thickBot="1">
      <c r="A35" s="378" t="s">
        <v>244</v>
      </c>
      <c r="B35" s="65" t="s">
        <v>254</v>
      </c>
      <c r="C35" s="53" t="s">
        <v>10</v>
      </c>
      <c r="D35" s="686">
        <f t="shared" si="2"/>
        <v>0</v>
      </c>
      <c r="E35" s="299">
        <f t="shared" si="3"/>
        <v>0</v>
      </c>
      <c r="F35" s="690"/>
      <c r="G35" s="243"/>
      <c r="H35" s="690"/>
      <c r="I35" s="243"/>
      <c r="J35" s="693">
        <f t="shared" si="4"/>
        <v>0</v>
      </c>
      <c r="K35" s="633"/>
      <c r="L35" s="698"/>
      <c r="M35" s="613"/>
      <c r="N35" s="698"/>
      <c r="O35" s="299">
        <f t="shared" si="7"/>
        <v>0</v>
      </c>
      <c r="P35" s="701"/>
      <c r="Q35" s="637"/>
      <c r="R35" s="698"/>
      <c r="S35" s="299">
        <f t="shared" si="5"/>
        <v>0</v>
      </c>
      <c r="T35" s="698"/>
      <c r="U35" s="243"/>
      <c r="V35" s="758">
        <f t="shared" si="8"/>
        <v>0</v>
      </c>
      <c r="W35" s="377"/>
      <c r="X35" s="704"/>
      <c r="Y35" s="707"/>
      <c r="Z35" s="299">
        <f t="shared" si="6"/>
        <v>0</v>
      </c>
      <c r="AA35" s="710"/>
      <c r="AB35" s="33"/>
    </row>
    <row r="36" spans="1:28" ht="12.75">
      <c r="A36" s="20" t="s">
        <v>22</v>
      </c>
      <c r="B36" s="21" t="s">
        <v>19</v>
      </c>
      <c r="C36" s="257" t="s">
        <v>20</v>
      </c>
      <c r="D36" s="509">
        <f t="shared" si="2"/>
        <v>0</v>
      </c>
      <c r="E36" s="509">
        <f t="shared" si="3"/>
        <v>0</v>
      </c>
      <c r="F36" s="614"/>
      <c r="G36" s="247"/>
      <c r="H36" s="614"/>
      <c r="I36" s="247"/>
      <c r="J36" s="509">
        <f t="shared" si="4"/>
        <v>0</v>
      </c>
      <c r="K36" s="614"/>
      <c r="L36" s="247"/>
      <c r="M36" s="614"/>
      <c r="N36" s="247"/>
      <c r="O36" s="344">
        <f t="shared" si="7"/>
        <v>0</v>
      </c>
      <c r="P36" s="638"/>
      <c r="Q36" s="638"/>
      <c r="R36" s="247"/>
      <c r="S36" s="344">
        <f t="shared" si="5"/>
        <v>0</v>
      </c>
      <c r="T36" s="247"/>
      <c r="U36" s="247"/>
      <c r="V36" s="344">
        <f t="shared" si="8"/>
        <v>0</v>
      </c>
      <c r="W36" s="411"/>
      <c r="X36" s="36"/>
      <c r="Y36" s="36"/>
      <c r="Z36" s="344">
        <f t="shared" si="6"/>
        <v>0</v>
      </c>
      <c r="AA36" s="36"/>
      <c r="AB36" s="36"/>
    </row>
    <row r="37" spans="1:28" ht="13.5" thickBot="1">
      <c r="A37" s="37"/>
      <c r="B37" s="38" t="s">
        <v>21</v>
      </c>
      <c r="C37" s="723" t="s">
        <v>10</v>
      </c>
      <c r="D37" s="303">
        <f t="shared" si="2"/>
        <v>0</v>
      </c>
      <c r="E37" s="303">
        <f t="shared" si="3"/>
        <v>0</v>
      </c>
      <c r="F37" s="615"/>
      <c r="G37" s="243"/>
      <c r="H37" s="615"/>
      <c r="I37" s="240"/>
      <c r="J37" s="303">
        <f t="shared" si="4"/>
        <v>0</v>
      </c>
      <c r="K37" s="615"/>
      <c r="L37" s="243"/>
      <c r="M37" s="615"/>
      <c r="N37" s="240"/>
      <c r="O37" s="303">
        <f t="shared" si="7"/>
        <v>0</v>
      </c>
      <c r="P37" s="639"/>
      <c r="Q37" s="639"/>
      <c r="R37" s="240"/>
      <c r="S37" s="303">
        <f t="shared" si="5"/>
        <v>0</v>
      </c>
      <c r="T37" s="240"/>
      <c r="U37" s="240"/>
      <c r="V37" s="303">
        <f t="shared" si="8"/>
        <v>0</v>
      </c>
      <c r="W37" s="376"/>
      <c r="X37" s="40"/>
      <c r="Y37" s="40"/>
      <c r="Z37" s="303">
        <f t="shared" si="6"/>
        <v>0</v>
      </c>
      <c r="AA37" s="40"/>
      <c r="AB37" s="40"/>
    </row>
    <row r="38" spans="1:28" ht="12.75">
      <c r="A38" s="41" t="s">
        <v>24</v>
      </c>
      <c r="B38" s="42" t="s">
        <v>23</v>
      </c>
      <c r="C38" s="159" t="s">
        <v>12</v>
      </c>
      <c r="D38" s="437">
        <f t="shared" si="2"/>
        <v>0.02</v>
      </c>
      <c r="E38" s="353">
        <f t="shared" si="3"/>
        <v>0.02</v>
      </c>
      <c r="F38" s="610">
        <v>0.02</v>
      </c>
      <c r="G38" s="250"/>
      <c r="H38" s="610"/>
      <c r="I38" s="248"/>
      <c r="J38" s="353">
        <f t="shared" si="4"/>
        <v>0</v>
      </c>
      <c r="K38" s="610"/>
      <c r="L38" s="250"/>
      <c r="M38" s="610"/>
      <c r="N38" s="248"/>
      <c r="O38" s="353">
        <f t="shared" si="7"/>
        <v>0</v>
      </c>
      <c r="P38" s="640"/>
      <c r="Q38" s="640"/>
      <c r="R38" s="248"/>
      <c r="S38" s="353">
        <f t="shared" si="5"/>
        <v>0</v>
      </c>
      <c r="T38" s="248"/>
      <c r="U38" s="248"/>
      <c r="V38" s="353">
        <f t="shared" si="8"/>
        <v>0</v>
      </c>
      <c r="W38" s="412"/>
      <c r="X38" s="44"/>
      <c r="Y38" s="44"/>
      <c r="Z38" s="353">
        <f t="shared" si="6"/>
        <v>0</v>
      </c>
      <c r="AA38" s="44"/>
      <c r="AB38" s="44"/>
    </row>
    <row r="39" spans="1:28" ht="13.5" thickBot="1">
      <c r="A39" s="30"/>
      <c r="B39" s="31"/>
      <c r="C39" s="160" t="s">
        <v>10</v>
      </c>
      <c r="D39" s="299">
        <f t="shared" si="2"/>
        <v>25.78</v>
      </c>
      <c r="E39" s="299">
        <f t="shared" si="3"/>
        <v>25.78</v>
      </c>
      <c r="F39" s="616">
        <v>25.78</v>
      </c>
      <c r="G39" s="241"/>
      <c r="H39" s="616"/>
      <c r="I39" s="243"/>
      <c r="J39" s="299">
        <f t="shared" si="4"/>
        <v>0</v>
      </c>
      <c r="K39" s="616"/>
      <c r="L39" s="241"/>
      <c r="M39" s="616"/>
      <c r="N39" s="243"/>
      <c r="O39" s="299">
        <f t="shared" si="7"/>
        <v>0</v>
      </c>
      <c r="P39" s="637"/>
      <c r="Q39" s="637"/>
      <c r="R39" s="243"/>
      <c r="S39" s="299">
        <f t="shared" si="5"/>
        <v>0</v>
      </c>
      <c r="T39" s="243"/>
      <c r="U39" s="243"/>
      <c r="V39" s="299">
        <f t="shared" si="8"/>
        <v>0</v>
      </c>
      <c r="W39" s="377"/>
      <c r="X39" s="33"/>
      <c r="Y39" s="33"/>
      <c r="Z39" s="299">
        <f t="shared" si="6"/>
        <v>0</v>
      </c>
      <c r="AA39" s="33"/>
      <c r="AB39" s="33"/>
    </row>
    <row r="40" spans="1:28" ht="12.75">
      <c r="A40" s="41" t="s">
        <v>28</v>
      </c>
      <c r="B40" s="42" t="s">
        <v>25</v>
      </c>
      <c r="C40" s="159" t="s">
        <v>12</v>
      </c>
      <c r="D40" s="534">
        <f t="shared" si="2"/>
        <v>0</v>
      </c>
      <c r="E40" s="344">
        <f t="shared" si="3"/>
        <v>0</v>
      </c>
      <c r="F40" s="617"/>
      <c r="G40" s="245"/>
      <c r="H40" s="625"/>
      <c r="I40" s="244"/>
      <c r="J40" s="344">
        <f t="shared" si="4"/>
        <v>0</v>
      </c>
      <c r="K40" s="617"/>
      <c r="L40" s="245"/>
      <c r="M40" s="625"/>
      <c r="N40" s="244"/>
      <c r="O40" s="344">
        <f t="shared" si="7"/>
        <v>0</v>
      </c>
      <c r="P40" s="635"/>
      <c r="Q40" s="635"/>
      <c r="R40" s="244"/>
      <c r="S40" s="344">
        <f t="shared" si="5"/>
        <v>0</v>
      </c>
      <c r="T40" s="244"/>
      <c r="U40" s="244"/>
      <c r="V40" s="344">
        <f t="shared" si="8"/>
        <v>0</v>
      </c>
      <c r="W40" s="411"/>
      <c r="X40" s="46"/>
      <c r="Y40" s="46"/>
      <c r="Z40" s="344">
        <f t="shared" si="6"/>
        <v>0</v>
      </c>
      <c r="AA40" s="46"/>
      <c r="AB40" s="46"/>
    </row>
    <row r="41" spans="1:28" ht="12.75">
      <c r="A41" s="24"/>
      <c r="B41" s="38" t="s">
        <v>26</v>
      </c>
      <c r="C41" s="161" t="s">
        <v>27</v>
      </c>
      <c r="D41" s="360">
        <f t="shared" si="2"/>
        <v>0</v>
      </c>
      <c r="E41" s="360">
        <f t="shared" si="3"/>
        <v>0</v>
      </c>
      <c r="F41" s="618"/>
      <c r="G41" s="238"/>
      <c r="H41" s="618"/>
      <c r="I41" s="251"/>
      <c r="J41" s="360">
        <f t="shared" si="4"/>
        <v>0</v>
      </c>
      <c r="K41" s="618"/>
      <c r="L41" s="238"/>
      <c r="M41" s="618"/>
      <c r="N41" s="251"/>
      <c r="O41" s="360">
        <f t="shared" si="7"/>
        <v>0</v>
      </c>
      <c r="P41" s="641"/>
      <c r="Q41" s="641"/>
      <c r="R41" s="251"/>
      <c r="S41" s="360">
        <f t="shared" si="5"/>
        <v>0</v>
      </c>
      <c r="T41" s="251"/>
      <c r="U41" s="251"/>
      <c r="V41" s="360">
        <f t="shared" si="8"/>
        <v>0</v>
      </c>
      <c r="W41" s="413"/>
      <c r="X41" s="48"/>
      <c r="Y41" s="48"/>
      <c r="Z41" s="360">
        <f t="shared" si="6"/>
        <v>0</v>
      </c>
      <c r="AA41" s="48"/>
      <c r="AB41" s="48"/>
    </row>
    <row r="42" spans="1:28" ht="13.5" thickBot="1">
      <c r="A42" s="50"/>
      <c r="B42" s="51"/>
      <c r="C42" s="162" t="s">
        <v>10</v>
      </c>
      <c r="D42" s="507">
        <f t="shared" si="2"/>
        <v>0</v>
      </c>
      <c r="E42" s="507">
        <f t="shared" si="3"/>
        <v>0</v>
      </c>
      <c r="F42" s="619"/>
      <c r="G42" s="252"/>
      <c r="H42" s="626"/>
      <c r="I42" s="243"/>
      <c r="J42" s="517">
        <f t="shared" si="4"/>
        <v>0</v>
      </c>
      <c r="K42" s="634"/>
      <c r="L42" s="252"/>
      <c r="M42" s="634"/>
      <c r="N42" s="243"/>
      <c r="O42" s="303">
        <f t="shared" si="7"/>
        <v>0</v>
      </c>
      <c r="P42" s="637"/>
      <c r="Q42" s="637"/>
      <c r="R42" s="243"/>
      <c r="S42" s="303">
        <f t="shared" si="5"/>
        <v>0</v>
      </c>
      <c r="T42" s="243"/>
      <c r="U42" s="243"/>
      <c r="V42" s="507">
        <f t="shared" si="8"/>
        <v>0</v>
      </c>
      <c r="W42" s="376"/>
      <c r="X42" s="569"/>
      <c r="Y42" s="33"/>
      <c r="Z42" s="303">
        <f t="shared" si="6"/>
        <v>0</v>
      </c>
      <c r="AA42" s="33"/>
      <c r="AB42" s="33"/>
    </row>
    <row r="43" spans="1:28" ht="12.75">
      <c r="A43" s="20" t="s">
        <v>32</v>
      </c>
      <c r="B43" s="21" t="s">
        <v>29</v>
      </c>
      <c r="C43" s="114" t="s">
        <v>12</v>
      </c>
      <c r="D43" s="353">
        <f t="shared" si="2"/>
        <v>0</v>
      </c>
      <c r="E43" s="353">
        <f t="shared" si="3"/>
        <v>0</v>
      </c>
      <c r="F43" s="610"/>
      <c r="G43" s="250"/>
      <c r="H43" s="610"/>
      <c r="I43" s="251"/>
      <c r="J43" s="353">
        <f t="shared" si="4"/>
        <v>0</v>
      </c>
      <c r="K43" s="610"/>
      <c r="L43" s="250"/>
      <c r="M43" s="610"/>
      <c r="N43" s="251"/>
      <c r="O43" s="353">
        <f t="shared" si="7"/>
        <v>0</v>
      </c>
      <c r="P43" s="641"/>
      <c r="Q43" s="641"/>
      <c r="R43" s="251"/>
      <c r="S43" s="353">
        <f t="shared" si="5"/>
        <v>0</v>
      </c>
      <c r="T43" s="251"/>
      <c r="U43" s="251"/>
      <c r="V43" s="353">
        <f t="shared" si="8"/>
        <v>0</v>
      </c>
      <c r="W43" s="412"/>
      <c r="X43" s="48"/>
      <c r="Y43" s="48"/>
      <c r="Z43" s="353">
        <f t="shared" si="6"/>
        <v>0</v>
      </c>
      <c r="AA43" s="48"/>
      <c r="AB43" s="48"/>
    </row>
    <row r="44" spans="1:28" ht="12.75">
      <c r="A44" s="24"/>
      <c r="B44" s="52" t="s">
        <v>30</v>
      </c>
      <c r="C44" s="161" t="s">
        <v>31</v>
      </c>
      <c r="D44" s="360">
        <f t="shared" si="2"/>
        <v>0</v>
      </c>
      <c r="E44" s="360">
        <f t="shared" si="3"/>
        <v>0</v>
      </c>
      <c r="F44" s="618"/>
      <c r="G44" s="239"/>
      <c r="H44" s="618"/>
      <c r="I44" s="238"/>
      <c r="J44" s="360">
        <f t="shared" si="4"/>
        <v>0</v>
      </c>
      <c r="K44" s="618"/>
      <c r="L44" s="239"/>
      <c r="M44" s="618"/>
      <c r="N44" s="238"/>
      <c r="O44" s="360">
        <f t="shared" si="7"/>
        <v>0</v>
      </c>
      <c r="P44" s="636"/>
      <c r="Q44" s="636"/>
      <c r="R44" s="238"/>
      <c r="S44" s="360">
        <f t="shared" si="5"/>
        <v>0</v>
      </c>
      <c r="T44" s="238"/>
      <c r="U44" s="238"/>
      <c r="V44" s="360">
        <f t="shared" si="8"/>
        <v>0</v>
      </c>
      <c r="W44" s="407"/>
      <c r="X44" s="28"/>
      <c r="Y44" s="28"/>
      <c r="Z44" s="360">
        <f t="shared" si="6"/>
        <v>0</v>
      </c>
      <c r="AA44" s="28"/>
      <c r="AB44" s="28"/>
    </row>
    <row r="45" spans="1:28" ht="13.5" thickBot="1">
      <c r="A45" s="37"/>
      <c r="B45" s="53"/>
      <c r="C45" s="39" t="s">
        <v>10</v>
      </c>
      <c r="D45" s="299">
        <f t="shared" si="2"/>
        <v>0</v>
      </c>
      <c r="E45" s="299">
        <f t="shared" si="3"/>
        <v>0</v>
      </c>
      <c r="F45" s="620"/>
      <c r="G45" s="241"/>
      <c r="H45" s="616"/>
      <c r="I45" s="240"/>
      <c r="J45" s="299">
        <f t="shared" si="4"/>
        <v>0</v>
      </c>
      <c r="K45" s="620"/>
      <c r="L45" s="241"/>
      <c r="M45" s="616"/>
      <c r="N45" s="240"/>
      <c r="O45" s="299">
        <f t="shared" si="7"/>
        <v>0</v>
      </c>
      <c r="P45" s="639"/>
      <c r="Q45" s="639"/>
      <c r="R45" s="240"/>
      <c r="S45" s="299">
        <f t="shared" si="5"/>
        <v>0</v>
      </c>
      <c r="T45" s="240"/>
      <c r="U45" s="240"/>
      <c r="V45" s="299">
        <f t="shared" si="8"/>
        <v>0</v>
      </c>
      <c r="W45" s="377"/>
      <c r="X45" s="40"/>
      <c r="Y45" s="40"/>
      <c r="Z45" s="299">
        <f t="shared" si="6"/>
        <v>0</v>
      </c>
      <c r="AA45" s="40"/>
      <c r="AB45" s="40"/>
    </row>
    <row r="46" spans="1:28" ht="12.75">
      <c r="A46" s="41" t="s">
        <v>36</v>
      </c>
      <c r="B46" s="42" t="s">
        <v>33</v>
      </c>
      <c r="C46" s="43" t="s">
        <v>34</v>
      </c>
      <c r="D46" s="361">
        <f t="shared" si="2"/>
        <v>0</v>
      </c>
      <c r="E46" s="361">
        <f t="shared" si="3"/>
        <v>0</v>
      </c>
      <c r="F46" s="621"/>
      <c r="G46" s="248"/>
      <c r="H46" s="621"/>
      <c r="I46" s="248"/>
      <c r="J46" s="361">
        <f t="shared" si="4"/>
        <v>0</v>
      </c>
      <c r="K46" s="621"/>
      <c r="L46" s="248"/>
      <c r="M46" s="621"/>
      <c r="N46" s="248"/>
      <c r="O46" s="361">
        <f t="shared" si="7"/>
        <v>0</v>
      </c>
      <c r="P46" s="640"/>
      <c r="Q46" s="640"/>
      <c r="R46" s="248"/>
      <c r="S46" s="361">
        <f t="shared" si="5"/>
        <v>0</v>
      </c>
      <c r="T46" s="248"/>
      <c r="U46" s="248"/>
      <c r="V46" s="361">
        <f t="shared" si="8"/>
        <v>0</v>
      </c>
      <c r="W46" s="413"/>
      <c r="X46" s="44"/>
      <c r="Y46" s="44"/>
      <c r="Z46" s="361">
        <f t="shared" si="6"/>
        <v>0</v>
      </c>
      <c r="AA46" s="44"/>
      <c r="AB46" s="44"/>
    </row>
    <row r="47" spans="1:28" ht="13.5" thickBot="1">
      <c r="A47" s="30"/>
      <c r="B47" s="54" t="s">
        <v>35</v>
      </c>
      <c r="C47" s="32" t="s">
        <v>10</v>
      </c>
      <c r="D47" s="303">
        <f t="shared" si="2"/>
        <v>0</v>
      </c>
      <c r="E47" s="303">
        <f t="shared" si="3"/>
        <v>0</v>
      </c>
      <c r="F47" s="615"/>
      <c r="G47" s="243"/>
      <c r="H47" s="615"/>
      <c r="I47" s="243"/>
      <c r="J47" s="303">
        <f t="shared" si="4"/>
        <v>0</v>
      </c>
      <c r="K47" s="615"/>
      <c r="L47" s="243"/>
      <c r="M47" s="615"/>
      <c r="N47" s="243"/>
      <c r="O47" s="303">
        <f t="shared" si="7"/>
        <v>0</v>
      </c>
      <c r="P47" s="637"/>
      <c r="Q47" s="637"/>
      <c r="R47" s="243"/>
      <c r="S47" s="303">
        <f t="shared" si="5"/>
        <v>0</v>
      </c>
      <c r="T47" s="243"/>
      <c r="U47" s="243"/>
      <c r="V47" s="303">
        <f t="shared" si="8"/>
        <v>0</v>
      </c>
      <c r="W47" s="376"/>
      <c r="X47" s="33"/>
      <c r="Y47" s="33"/>
      <c r="Z47" s="303">
        <f t="shared" si="6"/>
        <v>0</v>
      </c>
      <c r="AA47" s="33"/>
      <c r="AB47" s="33"/>
    </row>
    <row r="48" spans="1:28" ht="12.75">
      <c r="A48" s="20" t="s">
        <v>39</v>
      </c>
      <c r="B48" s="21" t="s">
        <v>37</v>
      </c>
      <c r="C48" s="35" t="s">
        <v>34</v>
      </c>
      <c r="D48" s="362">
        <f t="shared" si="2"/>
        <v>0</v>
      </c>
      <c r="E48" s="362">
        <f t="shared" si="3"/>
        <v>0</v>
      </c>
      <c r="F48" s="622"/>
      <c r="G48" s="248"/>
      <c r="H48" s="622"/>
      <c r="I48" s="251"/>
      <c r="J48" s="362">
        <f t="shared" si="4"/>
        <v>0</v>
      </c>
      <c r="K48" s="622"/>
      <c r="L48" s="248"/>
      <c r="M48" s="622"/>
      <c r="N48" s="251"/>
      <c r="O48" s="362">
        <f t="shared" si="7"/>
        <v>0</v>
      </c>
      <c r="P48" s="641"/>
      <c r="Q48" s="641"/>
      <c r="R48" s="251"/>
      <c r="S48" s="362">
        <f t="shared" si="5"/>
        <v>0</v>
      </c>
      <c r="T48" s="251"/>
      <c r="U48" s="251"/>
      <c r="V48" s="362">
        <f t="shared" si="8"/>
        <v>0</v>
      </c>
      <c r="W48" s="415"/>
      <c r="X48" s="48"/>
      <c r="Y48" s="48"/>
      <c r="Z48" s="362">
        <f t="shared" si="6"/>
        <v>0</v>
      </c>
      <c r="AA48" s="48"/>
      <c r="AB48" s="48"/>
    </row>
    <row r="49" spans="1:28" ht="13.5" thickBot="1">
      <c r="A49" s="37"/>
      <c r="B49" s="55" t="s">
        <v>38</v>
      </c>
      <c r="C49" s="39" t="s">
        <v>10</v>
      </c>
      <c r="D49" s="299">
        <f t="shared" si="2"/>
        <v>0</v>
      </c>
      <c r="E49" s="299">
        <f t="shared" si="3"/>
        <v>0</v>
      </c>
      <c r="F49" s="616"/>
      <c r="G49" s="243"/>
      <c r="H49" s="616"/>
      <c r="I49" s="240"/>
      <c r="J49" s="299">
        <f t="shared" si="4"/>
        <v>0</v>
      </c>
      <c r="K49" s="616"/>
      <c r="L49" s="243"/>
      <c r="M49" s="616"/>
      <c r="N49" s="240"/>
      <c r="O49" s="299">
        <f t="shared" si="7"/>
        <v>0</v>
      </c>
      <c r="P49" s="639"/>
      <c r="Q49" s="639"/>
      <c r="R49" s="240"/>
      <c r="S49" s="299">
        <f t="shared" si="5"/>
        <v>0</v>
      </c>
      <c r="T49" s="240"/>
      <c r="U49" s="240"/>
      <c r="V49" s="299">
        <f t="shared" si="8"/>
        <v>0</v>
      </c>
      <c r="W49" s="377"/>
      <c r="X49" s="40"/>
      <c r="Y49" s="40"/>
      <c r="Z49" s="299">
        <f t="shared" si="6"/>
        <v>0</v>
      </c>
      <c r="AA49" s="40"/>
      <c r="AB49" s="40"/>
    </row>
    <row r="50" spans="1:28" ht="12.75">
      <c r="A50" s="41" t="s">
        <v>41</v>
      </c>
      <c r="B50" s="42" t="s">
        <v>40</v>
      </c>
      <c r="C50" s="43" t="s">
        <v>20</v>
      </c>
      <c r="D50" s="344">
        <f t="shared" si="2"/>
        <v>0</v>
      </c>
      <c r="E50" s="344">
        <f t="shared" si="3"/>
        <v>0</v>
      </c>
      <c r="F50" s="614"/>
      <c r="G50" s="250"/>
      <c r="H50" s="614"/>
      <c r="I50" s="248"/>
      <c r="J50" s="344">
        <f t="shared" si="4"/>
        <v>0</v>
      </c>
      <c r="K50" s="614"/>
      <c r="L50" s="250"/>
      <c r="M50" s="614"/>
      <c r="N50" s="248"/>
      <c r="O50" s="344">
        <f t="shared" si="7"/>
        <v>0</v>
      </c>
      <c r="P50" s="640"/>
      <c r="Q50" s="640"/>
      <c r="R50" s="248"/>
      <c r="S50" s="344">
        <f t="shared" si="5"/>
        <v>0</v>
      </c>
      <c r="T50" s="248"/>
      <c r="U50" s="248"/>
      <c r="V50" s="344">
        <f t="shared" si="8"/>
        <v>0</v>
      </c>
      <c r="W50" s="414"/>
      <c r="X50" s="44"/>
      <c r="Y50" s="44"/>
      <c r="Z50" s="344">
        <f t="shared" si="6"/>
        <v>0</v>
      </c>
      <c r="AA50" s="44"/>
      <c r="AB50" s="44"/>
    </row>
    <row r="51" spans="1:28" ht="13.5" thickBot="1">
      <c r="A51" s="37"/>
      <c r="B51" s="53"/>
      <c r="C51" s="39" t="s">
        <v>10</v>
      </c>
      <c r="D51" s="303">
        <f t="shared" si="2"/>
        <v>0</v>
      </c>
      <c r="E51" s="303">
        <f t="shared" si="3"/>
        <v>0</v>
      </c>
      <c r="F51" s="615"/>
      <c r="G51" s="241"/>
      <c r="H51" s="615"/>
      <c r="I51" s="243"/>
      <c r="J51" s="303">
        <f t="shared" si="4"/>
        <v>0</v>
      </c>
      <c r="K51" s="615"/>
      <c r="L51" s="241"/>
      <c r="M51" s="615"/>
      <c r="N51" s="243"/>
      <c r="O51" s="303">
        <f t="shared" si="7"/>
        <v>0</v>
      </c>
      <c r="P51" s="639"/>
      <c r="Q51" s="639"/>
      <c r="R51" s="240"/>
      <c r="S51" s="303">
        <f t="shared" si="5"/>
        <v>0</v>
      </c>
      <c r="T51" s="240"/>
      <c r="U51" s="240"/>
      <c r="V51" s="303">
        <f t="shared" si="8"/>
        <v>0</v>
      </c>
      <c r="W51" s="376"/>
      <c r="X51" s="40"/>
      <c r="Y51" s="40"/>
      <c r="Z51" s="303">
        <f t="shared" si="6"/>
        <v>0</v>
      </c>
      <c r="AA51" s="40"/>
      <c r="AB51" s="40"/>
    </row>
    <row r="52" spans="1:28" ht="12.75">
      <c r="A52" s="41" t="s">
        <v>44</v>
      </c>
      <c r="B52" s="42" t="s">
        <v>42</v>
      </c>
      <c r="C52" s="43" t="s">
        <v>34</v>
      </c>
      <c r="D52" s="362">
        <f t="shared" si="2"/>
        <v>0</v>
      </c>
      <c r="E52" s="362">
        <f t="shared" si="3"/>
        <v>0</v>
      </c>
      <c r="F52" s="622"/>
      <c r="G52" s="249"/>
      <c r="H52" s="622"/>
      <c r="I52" s="248"/>
      <c r="J52" s="362">
        <f t="shared" si="4"/>
        <v>0</v>
      </c>
      <c r="K52" s="622"/>
      <c r="L52" s="249"/>
      <c r="M52" s="622"/>
      <c r="N52" s="248"/>
      <c r="O52" s="362">
        <f t="shared" si="7"/>
        <v>0</v>
      </c>
      <c r="P52" s="640"/>
      <c r="Q52" s="640"/>
      <c r="R52" s="248"/>
      <c r="S52" s="362">
        <f t="shared" si="5"/>
        <v>0</v>
      </c>
      <c r="T52" s="248"/>
      <c r="U52" s="248"/>
      <c r="V52" s="362">
        <f t="shared" si="8"/>
        <v>0</v>
      </c>
      <c r="W52" s="415"/>
      <c r="X52" s="44"/>
      <c r="Y52" s="44"/>
      <c r="Z52" s="362">
        <f t="shared" si="6"/>
        <v>0</v>
      </c>
      <c r="AA52" s="44"/>
      <c r="AB52" s="44"/>
    </row>
    <row r="53" spans="1:28" ht="13.5" thickBot="1">
      <c r="A53" s="30"/>
      <c r="B53" s="56" t="s">
        <v>43</v>
      </c>
      <c r="C53" s="39" t="s">
        <v>10</v>
      </c>
      <c r="D53" s="299">
        <f t="shared" si="2"/>
        <v>0</v>
      </c>
      <c r="E53" s="299">
        <f t="shared" si="3"/>
        <v>0</v>
      </c>
      <c r="F53" s="616"/>
      <c r="G53" s="242"/>
      <c r="H53" s="616"/>
      <c r="I53" s="243"/>
      <c r="J53" s="299">
        <f t="shared" si="4"/>
        <v>0</v>
      </c>
      <c r="K53" s="616"/>
      <c r="L53" s="242"/>
      <c r="M53" s="616"/>
      <c r="N53" s="243"/>
      <c r="O53" s="299">
        <f t="shared" si="7"/>
        <v>0</v>
      </c>
      <c r="P53" s="637"/>
      <c r="Q53" s="637"/>
      <c r="R53" s="243"/>
      <c r="S53" s="299">
        <f t="shared" si="5"/>
        <v>0</v>
      </c>
      <c r="T53" s="243"/>
      <c r="U53" s="243"/>
      <c r="V53" s="299">
        <f t="shared" si="8"/>
        <v>0</v>
      </c>
      <c r="W53" s="377"/>
      <c r="X53" s="33"/>
      <c r="Y53" s="33"/>
      <c r="Z53" s="299">
        <f t="shared" si="6"/>
        <v>0</v>
      </c>
      <c r="AA53" s="33"/>
      <c r="AB53" s="33"/>
    </row>
    <row r="54" spans="1:28" ht="12.75">
      <c r="A54" s="41" t="s">
        <v>46</v>
      </c>
      <c r="B54" s="42" t="s">
        <v>45</v>
      </c>
      <c r="C54" s="159" t="s">
        <v>34</v>
      </c>
      <c r="D54" s="361">
        <f t="shared" si="2"/>
        <v>0</v>
      </c>
      <c r="E54" s="361">
        <f t="shared" si="3"/>
        <v>0</v>
      </c>
      <c r="F54" s="621"/>
      <c r="G54" s="250"/>
      <c r="H54" s="621"/>
      <c r="I54" s="248"/>
      <c r="J54" s="361">
        <f t="shared" si="4"/>
        <v>0</v>
      </c>
      <c r="K54" s="621"/>
      <c r="L54" s="250"/>
      <c r="M54" s="621"/>
      <c r="N54" s="248"/>
      <c r="O54" s="361">
        <f t="shared" si="7"/>
        <v>0</v>
      </c>
      <c r="P54" s="640"/>
      <c r="Q54" s="640"/>
      <c r="R54" s="248"/>
      <c r="S54" s="361">
        <f t="shared" si="5"/>
        <v>0</v>
      </c>
      <c r="T54" s="248"/>
      <c r="U54" s="248"/>
      <c r="V54" s="361">
        <f t="shared" si="8"/>
        <v>0</v>
      </c>
      <c r="W54" s="413"/>
      <c r="X54" s="44"/>
      <c r="Y54" s="44"/>
      <c r="Z54" s="361">
        <f t="shared" si="6"/>
        <v>0</v>
      </c>
      <c r="AA54" s="44"/>
      <c r="AB54" s="44"/>
    </row>
    <row r="55" spans="1:28" ht="13.5" thickBot="1">
      <c r="A55" s="30"/>
      <c r="B55" s="31"/>
      <c r="C55" s="160" t="s">
        <v>10</v>
      </c>
      <c r="D55" s="303">
        <f t="shared" si="2"/>
        <v>0</v>
      </c>
      <c r="E55" s="303">
        <f t="shared" si="3"/>
        <v>0</v>
      </c>
      <c r="F55" s="615"/>
      <c r="G55" s="241"/>
      <c r="H55" s="615"/>
      <c r="I55" s="243"/>
      <c r="J55" s="303">
        <f t="shared" si="4"/>
        <v>0</v>
      </c>
      <c r="K55" s="615"/>
      <c r="L55" s="241"/>
      <c r="M55" s="615"/>
      <c r="N55" s="243"/>
      <c r="O55" s="303">
        <f t="shared" si="7"/>
        <v>0</v>
      </c>
      <c r="P55" s="637"/>
      <c r="Q55" s="637"/>
      <c r="R55" s="243"/>
      <c r="S55" s="303">
        <f t="shared" si="5"/>
        <v>0</v>
      </c>
      <c r="T55" s="243"/>
      <c r="U55" s="243"/>
      <c r="V55" s="303">
        <f t="shared" si="8"/>
        <v>0</v>
      </c>
      <c r="W55" s="376"/>
      <c r="X55" s="33"/>
      <c r="Y55" s="33"/>
      <c r="Z55" s="303">
        <f t="shared" si="6"/>
        <v>0</v>
      </c>
      <c r="AA55" s="33"/>
      <c r="AB55" s="33"/>
    </row>
    <row r="56" spans="1:28" ht="12.75">
      <c r="A56" s="41" t="s">
        <v>49</v>
      </c>
      <c r="B56" s="42" t="s">
        <v>47</v>
      </c>
      <c r="C56" s="35" t="s">
        <v>34</v>
      </c>
      <c r="D56" s="362">
        <f t="shared" si="2"/>
        <v>0</v>
      </c>
      <c r="E56" s="362">
        <f t="shared" si="3"/>
        <v>0</v>
      </c>
      <c r="F56" s="622"/>
      <c r="G56" s="249"/>
      <c r="H56" s="622"/>
      <c r="I56" s="248"/>
      <c r="J56" s="362">
        <f t="shared" si="4"/>
        <v>0</v>
      </c>
      <c r="K56" s="622"/>
      <c r="L56" s="249"/>
      <c r="M56" s="622"/>
      <c r="N56" s="248"/>
      <c r="O56" s="362">
        <f t="shared" si="7"/>
        <v>0</v>
      </c>
      <c r="P56" s="640"/>
      <c r="Q56" s="640"/>
      <c r="R56" s="248"/>
      <c r="S56" s="362">
        <f t="shared" si="5"/>
        <v>0</v>
      </c>
      <c r="T56" s="248"/>
      <c r="U56" s="248"/>
      <c r="V56" s="362">
        <f t="shared" si="8"/>
        <v>0</v>
      </c>
      <c r="W56" s="415"/>
      <c r="X56" s="44"/>
      <c r="Y56" s="44"/>
      <c r="Z56" s="362">
        <f t="shared" si="6"/>
        <v>0</v>
      </c>
      <c r="AA56" s="44"/>
      <c r="AB56" s="44"/>
    </row>
    <row r="57" spans="1:28" ht="13.5" thickBot="1">
      <c r="A57" s="30"/>
      <c r="B57" s="54" t="s">
        <v>48</v>
      </c>
      <c r="C57" s="39" t="s">
        <v>10</v>
      </c>
      <c r="D57" s="299">
        <f t="shared" si="2"/>
        <v>0</v>
      </c>
      <c r="E57" s="299">
        <f t="shared" si="3"/>
        <v>0</v>
      </c>
      <c r="F57" s="616"/>
      <c r="G57" s="242"/>
      <c r="H57" s="616"/>
      <c r="I57" s="243"/>
      <c r="J57" s="299">
        <f t="shared" si="4"/>
        <v>0</v>
      </c>
      <c r="K57" s="616"/>
      <c r="L57" s="242"/>
      <c r="M57" s="616"/>
      <c r="N57" s="243"/>
      <c r="O57" s="299">
        <f t="shared" si="7"/>
        <v>0</v>
      </c>
      <c r="P57" s="637"/>
      <c r="Q57" s="637"/>
      <c r="R57" s="243"/>
      <c r="S57" s="299">
        <f t="shared" si="5"/>
        <v>0</v>
      </c>
      <c r="T57" s="243"/>
      <c r="U57" s="243"/>
      <c r="V57" s="299">
        <f t="shared" si="8"/>
        <v>0</v>
      </c>
      <c r="W57" s="377"/>
      <c r="X57" s="33"/>
      <c r="Y57" s="33"/>
      <c r="Z57" s="299">
        <f t="shared" si="6"/>
        <v>0</v>
      </c>
      <c r="AA57" s="33"/>
      <c r="AB57" s="33"/>
    </row>
    <row r="58" spans="1:28" ht="12.75">
      <c r="A58" s="24" t="s">
        <v>53</v>
      </c>
      <c r="B58" s="38" t="s">
        <v>50</v>
      </c>
      <c r="C58" s="159" t="s">
        <v>12</v>
      </c>
      <c r="D58" s="344">
        <f t="shared" si="2"/>
        <v>0</v>
      </c>
      <c r="E58" s="344">
        <f t="shared" si="3"/>
        <v>0</v>
      </c>
      <c r="F58" s="614"/>
      <c r="G58" s="254"/>
      <c r="H58" s="614"/>
      <c r="I58" s="244"/>
      <c r="J58" s="344">
        <f t="shared" si="4"/>
        <v>0</v>
      </c>
      <c r="K58" s="614"/>
      <c r="L58" s="254"/>
      <c r="M58" s="614"/>
      <c r="N58" s="244"/>
      <c r="O58" s="344">
        <f t="shared" si="7"/>
        <v>0</v>
      </c>
      <c r="P58" s="635"/>
      <c r="Q58" s="635"/>
      <c r="R58" s="244"/>
      <c r="S58" s="344">
        <f t="shared" si="5"/>
        <v>0</v>
      </c>
      <c r="T58" s="244"/>
      <c r="U58" s="244"/>
      <c r="V58" s="344">
        <f t="shared" si="8"/>
        <v>0</v>
      </c>
      <c r="W58" s="411"/>
      <c r="X58" s="46"/>
      <c r="Y58" s="46"/>
      <c r="Z58" s="344">
        <f t="shared" si="6"/>
        <v>0</v>
      </c>
      <c r="AA58" s="46"/>
      <c r="AB58" s="46"/>
    </row>
    <row r="59" spans="1:28" ht="13.5" thickBot="1">
      <c r="A59" s="37"/>
      <c r="B59" s="55" t="s">
        <v>51</v>
      </c>
      <c r="C59" s="160" t="s">
        <v>52</v>
      </c>
      <c r="D59" s="303">
        <f t="shared" si="2"/>
        <v>0</v>
      </c>
      <c r="E59" s="303">
        <f t="shared" si="3"/>
        <v>0</v>
      </c>
      <c r="F59" s="615"/>
      <c r="G59" s="250"/>
      <c r="H59" s="615"/>
      <c r="I59" s="253"/>
      <c r="J59" s="303">
        <f t="shared" si="4"/>
        <v>0</v>
      </c>
      <c r="K59" s="615"/>
      <c r="L59" s="250"/>
      <c r="M59" s="615"/>
      <c r="N59" s="253"/>
      <c r="O59" s="303">
        <f t="shared" si="7"/>
        <v>0</v>
      </c>
      <c r="P59" s="641"/>
      <c r="Q59" s="641"/>
      <c r="R59" s="251"/>
      <c r="S59" s="303">
        <f t="shared" si="5"/>
        <v>0</v>
      </c>
      <c r="T59" s="251"/>
      <c r="U59" s="251"/>
      <c r="V59" s="303">
        <f t="shared" si="8"/>
        <v>0</v>
      </c>
      <c r="W59" s="399"/>
      <c r="X59" s="48"/>
      <c r="Y59" s="48"/>
      <c r="Z59" s="303">
        <f t="shared" si="6"/>
        <v>0</v>
      </c>
      <c r="AA59" s="48"/>
      <c r="AB59" s="48"/>
    </row>
    <row r="60" spans="1:28" ht="12.75">
      <c r="A60" s="41" t="s">
        <v>56</v>
      </c>
      <c r="B60" s="42" t="s">
        <v>54</v>
      </c>
      <c r="C60" s="35" t="s">
        <v>12</v>
      </c>
      <c r="D60" s="353">
        <f t="shared" si="2"/>
        <v>0</v>
      </c>
      <c r="E60" s="353">
        <f t="shared" si="3"/>
        <v>0</v>
      </c>
      <c r="F60" s="610"/>
      <c r="G60" s="245"/>
      <c r="H60" s="610"/>
      <c r="I60" s="244"/>
      <c r="J60" s="353">
        <f t="shared" si="4"/>
        <v>0</v>
      </c>
      <c r="K60" s="610"/>
      <c r="L60" s="245"/>
      <c r="M60" s="610"/>
      <c r="N60" s="244"/>
      <c r="O60" s="353">
        <f t="shared" si="7"/>
        <v>0</v>
      </c>
      <c r="P60" s="635"/>
      <c r="Q60" s="635"/>
      <c r="R60" s="244"/>
      <c r="S60" s="353">
        <f t="shared" si="5"/>
        <v>0</v>
      </c>
      <c r="T60" s="244"/>
      <c r="U60" s="244"/>
      <c r="V60" s="353">
        <f t="shared" si="8"/>
        <v>0</v>
      </c>
      <c r="W60" s="400"/>
      <c r="X60" s="46"/>
      <c r="Y60" s="46"/>
      <c r="Z60" s="353">
        <f t="shared" si="6"/>
        <v>0</v>
      </c>
      <c r="AA60" s="46"/>
      <c r="AB60" s="46"/>
    </row>
    <row r="61" spans="1:28" ht="13.5" thickBot="1">
      <c r="A61" s="37"/>
      <c r="B61" s="55" t="s">
        <v>55</v>
      </c>
      <c r="C61" s="39" t="s">
        <v>10</v>
      </c>
      <c r="D61" s="299">
        <f t="shared" si="2"/>
        <v>0</v>
      </c>
      <c r="E61" s="299">
        <f t="shared" si="3"/>
        <v>0</v>
      </c>
      <c r="F61" s="616"/>
      <c r="G61" s="241"/>
      <c r="H61" s="615"/>
      <c r="I61" s="240"/>
      <c r="J61" s="299">
        <f t="shared" si="4"/>
        <v>0</v>
      </c>
      <c r="K61" s="616"/>
      <c r="L61" s="241"/>
      <c r="M61" s="615"/>
      <c r="N61" s="240"/>
      <c r="O61" s="303">
        <f t="shared" si="7"/>
        <v>0</v>
      </c>
      <c r="P61" s="639"/>
      <c r="Q61" s="639"/>
      <c r="R61" s="240"/>
      <c r="S61" s="303">
        <f t="shared" si="5"/>
        <v>0</v>
      </c>
      <c r="T61" s="240"/>
      <c r="U61" s="240"/>
      <c r="V61" s="303">
        <f t="shared" si="8"/>
        <v>0</v>
      </c>
      <c r="W61" s="376"/>
      <c r="X61" s="40"/>
      <c r="Y61" s="40"/>
      <c r="Z61" s="303">
        <f t="shared" si="6"/>
        <v>0</v>
      </c>
      <c r="AA61" s="40"/>
      <c r="AB61" s="40"/>
    </row>
    <row r="62" spans="1:28" ht="12.75">
      <c r="A62" s="373" t="s">
        <v>59</v>
      </c>
      <c r="B62" s="374" t="s">
        <v>57</v>
      </c>
      <c r="C62" s="159" t="s">
        <v>34</v>
      </c>
      <c r="D62" s="362">
        <f t="shared" si="2"/>
        <v>0</v>
      </c>
      <c r="E62" s="362">
        <f t="shared" si="3"/>
        <v>0</v>
      </c>
      <c r="F62" s="622"/>
      <c r="G62" s="375"/>
      <c r="H62" s="622"/>
      <c r="I62" s="375"/>
      <c r="J62" s="362">
        <f t="shared" si="4"/>
        <v>0</v>
      </c>
      <c r="K62" s="622"/>
      <c r="L62" s="375"/>
      <c r="M62" s="622"/>
      <c r="N62" s="375"/>
      <c r="O62" s="362">
        <f t="shared" si="7"/>
        <v>0</v>
      </c>
      <c r="P62" s="622"/>
      <c r="Q62" s="622"/>
      <c r="R62" s="375"/>
      <c r="S62" s="362">
        <f t="shared" si="5"/>
        <v>0</v>
      </c>
      <c r="T62" s="375"/>
      <c r="U62" s="375"/>
      <c r="V62" s="362">
        <f t="shared" si="8"/>
        <v>0</v>
      </c>
      <c r="W62" s="375"/>
      <c r="X62" s="375"/>
      <c r="Y62" s="375"/>
      <c r="Z62" s="362">
        <f t="shared" si="6"/>
        <v>0</v>
      </c>
      <c r="AA62" s="375"/>
      <c r="AB62" s="375"/>
    </row>
    <row r="63" spans="1:28" ht="13.5" thickBot="1">
      <c r="A63" s="378"/>
      <c r="B63" s="65" t="s">
        <v>58</v>
      </c>
      <c r="C63" s="160" t="s">
        <v>10</v>
      </c>
      <c r="D63" s="299">
        <f t="shared" si="2"/>
        <v>0</v>
      </c>
      <c r="E63" s="299">
        <f t="shared" si="3"/>
        <v>0</v>
      </c>
      <c r="F63" s="616"/>
      <c r="G63" s="377"/>
      <c r="H63" s="616"/>
      <c r="I63" s="377"/>
      <c r="J63" s="299">
        <f t="shared" si="4"/>
        <v>0</v>
      </c>
      <c r="K63" s="616"/>
      <c r="L63" s="377"/>
      <c r="M63" s="616"/>
      <c r="N63" s="377"/>
      <c r="O63" s="299">
        <f t="shared" si="7"/>
        <v>0</v>
      </c>
      <c r="P63" s="616"/>
      <c r="Q63" s="616"/>
      <c r="R63" s="377"/>
      <c r="S63" s="299">
        <f t="shared" si="5"/>
        <v>0</v>
      </c>
      <c r="T63" s="377"/>
      <c r="U63" s="377"/>
      <c r="V63" s="299">
        <f t="shared" si="8"/>
        <v>0</v>
      </c>
      <c r="W63" s="377"/>
      <c r="X63" s="377"/>
      <c r="Y63" s="377"/>
      <c r="Z63" s="299">
        <f t="shared" si="6"/>
        <v>0</v>
      </c>
      <c r="AA63" s="377"/>
      <c r="AB63" s="377"/>
    </row>
    <row r="64" spans="1:28" ht="12.75">
      <c r="A64" s="20" t="s">
        <v>139</v>
      </c>
      <c r="B64" s="21" t="s">
        <v>60</v>
      </c>
      <c r="C64" s="35" t="s">
        <v>12</v>
      </c>
      <c r="D64" s="353">
        <f t="shared" si="2"/>
        <v>0</v>
      </c>
      <c r="E64" s="353">
        <f t="shared" si="3"/>
        <v>0</v>
      </c>
      <c r="F64" s="610"/>
      <c r="G64" s="221"/>
      <c r="H64" s="610"/>
      <c r="I64" s="44"/>
      <c r="J64" s="353">
        <f t="shared" si="4"/>
        <v>0</v>
      </c>
      <c r="K64" s="610"/>
      <c r="L64" s="221"/>
      <c r="M64" s="610"/>
      <c r="N64" s="44"/>
      <c r="O64" s="353">
        <f t="shared" si="7"/>
        <v>0</v>
      </c>
      <c r="P64" s="642"/>
      <c r="Q64" s="642"/>
      <c r="R64" s="48"/>
      <c r="S64" s="344">
        <f t="shared" si="5"/>
        <v>0</v>
      </c>
      <c r="T64" s="48"/>
      <c r="U64" s="48"/>
      <c r="V64" s="344">
        <f t="shared" si="8"/>
        <v>0</v>
      </c>
      <c r="W64" s="412"/>
      <c r="X64" s="48"/>
      <c r="Y64" s="48"/>
      <c r="Z64" s="344">
        <f>AA64</f>
        <v>0</v>
      </c>
      <c r="AA64" s="48"/>
      <c r="AB64" s="48"/>
    </row>
    <row r="65" spans="1:28" ht="13.5" thickBot="1">
      <c r="A65" s="30"/>
      <c r="B65" s="31"/>
      <c r="C65" s="32" t="s">
        <v>10</v>
      </c>
      <c r="D65" s="299">
        <f t="shared" si="2"/>
        <v>0</v>
      </c>
      <c r="E65" s="299">
        <f t="shared" si="3"/>
        <v>0</v>
      </c>
      <c r="F65" s="616"/>
      <c r="G65" s="222"/>
      <c r="H65" s="616"/>
      <c r="I65" s="33"/>
      <c r="J65" s="299">
        <f t="shared" si="4"/>
        <v>0</v>
      </c>
      <c r="K65" s="616"/>
      <c r="L65" s="222"/>
      <c r="M65" s="616"/>
      <c r="N65" s="33"/>
      <c r="O65" s="299">
        <f t="shared" si="7"/>
        <v>0</v>
      </c>
      <c r="P65" s="643"/>
      <c r="Q65" s="643"/>
      <c r="R65" s="33"/>
      <c r="S65" s="302">
        <f t="shared" si="5"/>
        <v>0</v>
      </c>
      <c r="T65" s="33"/>
      <c r="U65" s="33"/>
      <c r="V65" s="302">
        <f t="shared" si="8"/>
        <v>0</v>
      </c>
      <c r="W65" s="377"/>
      <c r="X65" s="33"/>
      <c r="Y65" s="33"/>
      <c r="Z65" s="302">
        <f>AA65</f>
        <v>0</v>
      </c>
      <c r="AA65" s="33"/>
      <c r="AB65" s="33"/>
    </row>
    <row r="66" spans="1:28" ht="12.75">
      <c r="A66" s="277" t="s">
        <v>71</v>
      </c>
      <c r="B66" s="384" t="s">
        <v>146</v>
      </c>
      <c r="C66" s="114" t="s">
        <v>34</v>
      </c>
      <c r="D66" s="355">
        <f t="shared" si="2"/>
        <v>0</v>
      </c>
      <c r="E66" s="355">
        <f t="shared" si="3"/>
        <v>0</v>
      </c>
      <c r="F66" s="623"/>
      <c r="G66" s="379"/>
      <c r="H66" s="623"/>
      <c r="I66" s="48"/>
      <c r="J66" s="355">
        <f t="shared" si="4"/>
        <v>0</v>
      </c>
      <c r="K66" s="623"/>
      <c r="L66" s="379"/>
      <c r="M66" s="623"/>
      <c r="N66" s="48"/>
      <c r="O66" s="355">
        <f t="shared" si="7"/>
        <v>0</v>
      </c>
      <c r="P66" s="642"/>
      <c r="Q66" s="642"/>
      <c r="R66" s="48"/>
      <c r="S66" s="355">
        <f t="shared" si="5"/>
        <v>0</v>
      </c>
      <c r="T66" s="48"/>
      <c r="U66" s="48"/>
      <c r="V66" s="355">
        <f t="shared" si="8"/>
        <v>0</v>
      </c>
      <c r="W66" s="399"/>
      <c r="X66" s="48"/>
      <c r="Y66" s="48"/>
      <c r="Z66" s="355">
        <f>AA66</f>
        <v>0</v>
      </c>
      <c r="AA66" s="48"/>
      <c r="AB66" s="48"/>
    </row>
    <row r="67" spans="1:28" ht="13.5" thickBot="1">
      <c r="A67" s="30"/>
      <c r="B67" s="31"/>
      <c r="C67" s="32" t="s">
        <v>10</v>
      </c>
      <c r="D67" s="299">
        <f t="shared" si="2"/>
        <v>0</v>
      </c>
      <c r="E67" s="299">
        <f t="shared" si="3"/>
        <v>0</v>
      </c>
      <c r="F67" s="616"/>
      <c r="G67" s="222"/>
      <c r="H67" s="616"/>
      <c r="I67" s="33"/>
      <c r="J67" s="299">
        <f t="shared" si="4"/>
        <v>0</v>
      </c>
      <c r="K67" s="616"/>
      <c r="L67" s="222"/>
      <c r="M67" s="616"/>
      <c r="N67" s="33"/>
      <c r="O67" s="299">
        <f t="shared" si="7"/>
        <v>0</v>
      </c>
      <c r="P67" s="643"/>
      <c r="Q67" s="643"/>
      <c r="R67" s="33"/>
      <c r="S67" s="299">
        <f t="shared" si="5"/>
        <v>0</v>
      </c>
      <c r="T67" s="33"/>
      <c r="U67" s="33"/>
      <c r="V67" s="299">
        <f t="shared" si="8"/>
        <v>0</v>
      </c>
      <c r="W67" s="377"/>
      <c r="X67" s="33"/>
      <c r="Y67" s="33"/>
      <c r="Z67" s="299">
        <f>AA67</f>
        <v>0</v>
      </c>
      <c r="AA67" s="33"/>
      <c r="AB67" s="33"/>
    </row>
    <row r="68" spans="1:28" ht="13.5" thickBot="1">
      <c r="A68" s="380" t="s">
        <v>61</v>
      </c>
      <c r="B68" s="381" t="s">
        <v>62</v>
      </c>
      <c r="C68" s="382" t="s">
        <v>10</v>
      </c>
      <c r="D68" s="383">
        <f aca="true" t="shared" si="9" ref="D68:AB68">D70+D80+D82</f>
        <v>7.56</v>
      </c>
      <c r="E68" s="383">
        <f t="shared" si="9"/>
        <v>7.56</v>
      </c>
      <c r="F68" s="383">
        <f t="shared" si="9"/>
        <v>7.56</v>
      </c>
      <c r="G68" s="383">
        <f t="shared" si="9"/>
        <v>0</v>
      </c>
      <c r="H68" s="383">
        <f t="shared" si="9"/>
        <v>0</v>
      </c>
      <c r="I68" s="383">
        <f t="shared" si="9"/>
        <v>0</v>
      </c>
      <c r="J68" s="383">
        <f t="shared" si="9"/>
        <v>0</v>
      </c>
      <c r="K68" s="383">
        <f t="shared" si="9"/>
        <v>0</v>
      </c>
      <c r="L68" s="383">
        <f t="shared" si="9"/>
        <v>0</v>
      </c>
      <c r="M68" s="383">
        <f t="shared" si="9"/>
        <v>0</v>
      </c>
      <c r="N68" s="383">
        <f t="shared" si="9"/>
        <v>0</v>
      </c>
      <c r="O68" s="383">
        <f t="shared" si="9"/>
        <v>0</v>
      </c>
      <c r="P68" s="383">
        <f t="shared" si="9"/>
        <v>0</v>
      </c>
      <c r="Q68" s="383">
        <f>Q70+Q80+Q82</f>
        <v>0</v>
      </c>
      <c r="R68" s="383">
        <f t="shared" si="9"/>
        <v>0</v>
      </c>
      <c r="S68" s="383">
        <f>S70+S80+S82</f>
        <v>0</v>
      </c>
      <c r="T68" s="383">
        <f>T70+T80+T82</f>
        <v>0</v>
      </c>
      <c r="U68" s="383">
        <f>U70+U80+U82</f>
        <v>0</v>
      </c>
      <c r="V68" s="383">
        <f t="shared" si="9"/>
        <v>0</v>
      </c>
      <c r="W68" s="383">
        <f>W70+W80+W82</f>
        <v>0</v>
      </c>
      <c r="X68" s="383">
        <f t="shared" si="9"/>
        <v>0</v>
      </c>
      <c r="Y68" s="383">
        <f t="shared" si="9"/>
        <v>0</v>
      </c>
      <c r="Z68" s="383">
        <f t="shared" si="9"/>
        <v>0</v>
      </c>
      <c r="AA68" s="383">
        <f t="shared" si="9"/>
        <v>0</v>
      </c>
      <c r="AB68" s="383">
        <f t="shared" si="9"/>
        <v>0</v>
      </c>
    </row>
    <row r="69" spans="1:28" ht="13.5" thickTop="1">
      <c r="A69" s="20" t="s">
        <v>73</v>
      </c>
      <c r="B69" s="70" t="s">
        <v>63</v>
      </c>
      <c r="C69" s="22" t="s">
        <v>20</v>
      </c>
      <c r="D69" s="364">
        <f aca="true" t="shared" si="10" ref="D69:AB70">D71+D73+D75+D77</f>
        <v>0</v>
      </c>
      <c r="E69" s="364">
        <f>E71+E73+E75+E77</f>
        <v>0</v>
      </c>
      <c r="F69" s="364">
        <f t="shared" si="10"/>
        <v>0</v>
      </c>
      <c r="G69" s="364">
        <f t="shared" si="10"/>
        <v>0</v>
      </c>
      <c r="H69" s="364">
        <f t="shared" si="10"/>
        <v>0</v>
      </c>
      <c r="I69" s="364">
        <f t="shared" si="10"/>
        <v>0</v>
      </c>
      <c r="J69" s="364">
        <f t="shared" si="10"/>
        <v>0</v>
      </c>
      <c r="K69" s="364">
        <f t="shared" si="10"/>
        <v>0</v>
      </c>
      <c r="L69" s="364">
        <f t="shared" si="10"/>
        <v>0</v>
      </c>
      <c r="M69" s="364">
        <f t="shared" si="10"/>
        <v>0</v>
      </c>
      <c r="N69" s="364">
        <f t="shared" si="10"/>
        <v>0</v>
      </c>
      <c r="O69" s="364">
        <f t="shared" si="10"/>
        <v>0</v>
      </c>
      <c r="P69" s="364">
        <f t="shared" si="10"/>
        <v>0</v>
      </c>
      <c r="Q69" s="364">
        <f t="shared" si="10"/>
        <v>0</v>
      </c>
      <c r="R69" s="364">
        <f t="shared" si="10"/>
        <v>0</v>
      </c>
      <c r="S69" s="364">
        <f t="shared" si="10"/>
        <v>0</v>
      </c>
      <c r="T69" s="364">
        <f t="shared" si="10"/>
        <v>0</v>
      </c>
      <c r="U69" s="364">
        <f t="shared" si="10"/>
        <v>0</v>
      </c>
      <c r="V69" s="364">
        <f t="shared" si="10"/>
        <v>0</v>
      </c>
      <c r="W69" s="364">
        <f>W71+W73+W75+W77</f>
        <v>0</v>
      </c>
      <c r="X69" s="364">
        <f t="shared" si="10"/>
        <v>0</v>
      </c>
      <c r="Y69" s="364">
        <f t="shared" si="10"/>
        <v>0</v>
      </c>
      <c r="Z69" s="364">
        <f t="shared" si="10"/>
        <v>0</v>
      </c>
      <c r="AA69" s="237">
        <f t="shared" si="10"/>
        <v>0</v>
      </c>
      <c r="AB69" s="364">
        <f t="shared" si="10"/>
        <v>0</v>
      </c>
    </row>
    <row r="70" spans="1:28" ht="13.5" thickBot="1">
      <c r="A70" s="20"/>
      <c r="B70" s="70" t="s">
        <v>58</v>
      </c>
      <c r="C70" s="26" t="s">
        <v>10</v>
      </c>
      <c r="D70" s="312">
        <f t="shared" si="10"/>
        <v>0</v>
      </c>
      <c r="E70" s="312">
        <f>E72+E74+E76+E78</f>
        <v>0</v>
      </c>
      <c r="F70" s="312">
        <f t="shared" si="10"/>
        <v>0</v>
      </c>
      <c r="G70" s="312">
        <f t="shared" si="10"/>
        <v>0</v>
      </c>
      <c r="H70" s="312">
        <f t="shared" si="10"/>
        <v>0</v>
      </c>
      <c r="I70" s="312">
        <f t="shared" si="10"/>
        <v>0</v>
      </c>
      <c r="J70" s="312">
        <f t="shared" si="10"/>
        <v>0</v>
      </c>
      <c r="K70" s="312">
        <f t="shared" si="10"/>
        <v>0</v>
      </c>
      <c r="L70" s="312">
        <f t="shared" si="10"/>
        <v>0</v>
      </c>
      <c r="M70" s="312">
        <f t="shared" si="10"/>
        <v>0</v>
      </c>
      <c r="N70" s="312">
        <f t="shared" si="10"/>
        <v>0</v>
      </c>
      <c r="O70" s="312">
        <f t="shared" si="10"/>
        <v>0</v>
      </c>
      <c r="P70" s="312">
        <f t="shared" si="10"/>
        <v>0</v>
      </c>
      <c r="Q70" s="312">
        <f t="shared" si="10"/>
        <v>0</v>
      </c>
      <c r="R70" s="312">
        <f t="shared" si="10"/>
        <v>0</v>
      </c>
      <c r="S70" s="312">
        <f t="shared" si="10"/>
        <v>0</v>
      </c>
      <c r="T70" s="312">
        <f t="shared" si="10"/>
        <v>0</v>
      </c>
      <c r="U70" s="312">
        <f t="shared" si="10"/>
        <v>0</v>
      </c>
      <c r="V70" s="312">
        <f t="shared" si="10"/>
        <v>0</v>
      </c>
      <c r="W70" s="312">
        <f>W72+W74+W76+W78</f>
        <v>0</v>
      </c>
      <c r="X70" s="312">
        <f t="shared" si="10"/>
        <v>0</v>
      </c>
      <c r="Y70" s="312">
        <f t="shared" si="10"/>
        <v>0</v>
      </c>
      <c r="Z70" s="312">
        <f t="shared" si="10"/>
        <v>0</v>
      </c>
      <c r="AA70" s="312">
        <f t="shared" si="10"/>
        <v>0</v>
      </c>
      <c r="AB70" s="312">
        <f t="shared" si="10"/>
        <v>0</v>
      </c>
    </row>
    <row r="71" spans="1:28" ht="12.75">
      <c r="A71" s="24" t="s">
        <v>257</v>
      </c>
      <c r="B71" s="25" t="s">
        <v>65</v>
      </c>
      <c r="C71" s="27" t="s">
        <v>66</v>
      </c>
      <c r="D71" s="321">
        <f aca="true" t="shared" si="11" ref="D71:D82">F71+H71+K71+M71+P71+Q71+W71+X71</f>
        <v>0</v>
      </c>
      <c r="E71" s="321">
        <f aca="true" t="shared" si="12" ref="E71:E82">F71+H71</f>
        <v>0</v>
      </c>
      <c r="F71" s="611"/>
      <c r="G71" s="254"/>
      <c r="H71" s="611"/>
      <c r="I71" s="47"/>
      <c r="J71" s="321">
        <f aca="true" t="shared" si="13" ref="J71:J82">K71+M71</f>
        <v>0</v>
      </c>
      <c r="K71" s="611"/>
      <c r="L71" s="254"/>
      <c r="M71" s="611"/>
      <c r="N71" s="47"/>
      <c r="O71" s="321">
        <f aca="true" t="shared" si="14" ref="O71:O82">P71+Q71</f>
        <v>0</v>
      </c>
      <c r="P71" s="644"/>
      <c r="Q71" s="644"/>
      <c r="R71" s="46"/>
      <c r="S71" s="321">
        <f aca="true" t="shared" si="15" ref="S71:S82">T71</f>
        <v>0</v>
      </c>
      <c r="T71" s="46"/>
      <c r="U71" s="46"/>
      <c r="V71" s="321">
        <f aca="true" t="shared" si="16" ref="V71:V82">X71+W71</f>
        <v>0</v>
      </c>
      <c r="W71" s="411"/>
      <c r="X71" s="46"/>
      <c r="Y71" s="46"/>
      <c r="Z71" s="321">
        <f aca="true" t="shared" si="17" ref="Z71:Z82">AA71</f>
        <v>0</v>
      </c>
      <c r="AA71" s="46"/>
      <c r="AB71" s="46"/>
    </row>
    <row r="72" spans="1:28" ht="12.75">
      <c r="A72" s="24"/>
      <c r="B72" s="25"/>
      <c r="C72" s="27" t="s">
        <v>10</v>
      </c>
      <c r="D72" s="302">
        <f t="shared" si="11"/>
        <v>0</v>
      </c>
      <c r="E72" s="302">
        <f t="shared" si="12"/>
        <v>0</v>
      </c>
      <c r="F72" s="624"/>
      <c r="G72" s="239"/>
      <c r="H72" s="624"/>
      <c r="I72" s="29"/>
      <c r="J72" s="302">
        <f t="shared" si="13"/>
        <v>0</v>
      </c>
      <c r="K72" s="624"/>
      <c r="L72" s="239"/>
      <c r="M72" s="624"/>
      <c r="N72" s="29"/>
      <c r="O72" s="302">
        <f t="shared" si="14"/>
        <v>0</v>
      </c>
      <c r="P72" s="645"/>
      <c r="Q72" s="645"/>
      <c r="R72" s="28"/>
      <c r="S72" s="302">
        <f t="shared" si="15"/>
        <v>0</v>
      </c>
      <c r="T72" s="28"/>
      <c r="U72" s="28"/>
      <c r="V72" s="302">
        <f t="shared" si="16"/>
        <v>0</v>
      </c>
      <c r="W72" s="406"/>
      <c r="X72" s="28"/>
      <c r="Y72" s="28"/>
      <c r="Z72" s="302">
        <f t="shared" si="17"/>
        <v>0</v>
      </c>
      <c r="AA72" s="28"/>
      <c r="AB72" s="28"/>
    </row>
    <row r="73" spans="1:28" ht="12.75">
      <c r="A73" s="24" t="s">
        <v>258</v>
      </c>
      <c r="B73" s="25" t="s">
        <v>68</v>
      </c>
      <c r="C73" s="27" t="s">
        <v>20</v>
      </c>
      <c r="D73" s="321">
        <f t="shared" si="11"/>
        <v>0</v>
      </c>
      <c r="E73" s="321">
        <f t="shared" si="12"/>
        <v>0</v>
      </c>
      <c r="F73" s="611"/>
      <c r="G73" s="239"/>
      <c r="H73" s="611"/>
      <c r="I73" s="29"/>
      <c r="J73" s="321">
        <f t="shared" si="13"/>
        <v>0</v>
      </c>
      <c r="K73" s="611"/>
      <c r="L73" s="239"/>
      <c r="M73" s="611"/>
      <c r="N73" s="29"/>
      <c r="O73" s="321">
        <f t="shared" si="14"/>
        <v>0</v>
      </c>
      <c r="P73" s="645"/>
      <c r="Q73" s="645"/>
      <c r="R73" s="28"/>
      <c r="S73" s="321">
        <f t="shared" si="15"/>
        <v>0</v>
      </c>
      <c r="T73" s="28"/>
      <c r="U73" s="28"/>
      <c r="V73" s="321">
        <f t="shared" si="16"/>
        <v>0</v>
      </c>
      <c r="W73" s="410"/>
      <c r="X73" s="28"/>
      <c r="Y73" s="28"/>
      <c r="Z73" s="321">
        <f t="shared" si="17"/>
        <v>0</v>
      </c>
      <c r="AA73" s="28"/>
      <c r="AB73" s="28"/>
    </row>
    <row r="74" spans="1:28" ht="12.75">
      <c r="A74" s="24"/>
      <c r="B74" s="25"/>
      <c r="C74" s="27" t="s">
        <v>10</v>
      </c>
      <c r="D74" s="302">
        <f t="shared" si="11"/>
        <v>0</v>
      </c>
      <c r="E74" s="302">
        <f t="shared" si="12"/>
        <v>0</v>
      </c>
      <c r="F74" s="624"/>
      <c r="G74" s="239"/>
      <c r="H74" s="624"/>
      <c r="I74" s="29"/>
      <c r="J74" s="302">
        <f t="shared" si="13"/>
        <v>0</v>
      </c>
      <c r="K74" s="624"/>
      <c r="L74" s="239"/>
      <c r="M74" s="624"/>
      <c r="N74" s="29"/>
      <c r="O74" s="302">
        <f t="shared" si="14"/>
        <v>0</v>
      </c>
      <c r="P74" s="645"/>
      <c r="Q74" s="645"/>
      <c r="R74" s="28"/>
      <c r="S74" s="302">
        <f t="shared" si="15"/>
        <v>0</v>
      </c>
      <c r="T74" s="28"/>
      <c r="U74" s="28"/>
      <c r="V74" s="302">
        <f t="shared" si="16"/>
        <v>0</v>
      </c>
      <c r="W74" s="406"/>
      <c r="X74" s="28"/>
      <c r="Y74" s="28"/>
      <c r="Z74" s="302">
        <f t="shared" si="17"/>
        <v>0</v>
      </c>
      <c r="AA74" s="28"/>
      <c r="AB74" s="28"/>
    </row>
    <row r="75" spans="1:28" ht="12.75">
      <c r="A75" s="24" t="s">
        <v>259</v>
      </c>
      <c r="B75" s="25" t="s">
        <v>69</v>
      </c>
      <c r="C75" s="27" t="s">
        <v>20</v>
      </c>
      <c r="D75" s="321">
        <f t="shared" si="11"/>
        <v>0</v>
      </c>
      <c r="E75" s="321">
        <f t="shared" si="12"/>
        <v>0</v>
      </c>
      <c r="F75" s="611"/>
      <c r="G75" s="239"/>
      <c r="H75" s="611"/>
      <c r="I75" s="29"/>
      <c r="J75" s="321">
        <f t="shared" si="13"/>
        <v>0</v>
      </c>
      <c r="K75" s="611"/>
      <c r="L75" s="239"/>
      <c r="M75" s="611"/>
      <c r="N75" s="29"/>
      <c r="O75" s="321">
        <f t="shared" si="14"/>
        <v>0</v>
      </c>
      <c r="P75" s="645"/>
      <c r="Q75" s="645"/>
      <c r="R75" s="28"/>
      <c r="S75" s="321">
        <f t="shared" si="15"/>
        <v>0</v>
      </c>
      <c r="T75" s="28"/>
      <c r="U75" s="28"/>
      <c r="V75" s="321">
        <f t="shared" si="16"/>
        <v>0</v>
      </c>
      <c r="W75" s="410"/>
      <c r="X75" s="28"/>
      <c r="Y75" s="28"/>
      <c r="Z75" s="321">
        <f t="shared" si="17"/>
        <v>0</v>
      </c>
      <c r="AA75" s="28"/>
      <c r="AB75" s="28"/>
    </row>
    <row r="76" spans="1:28" ht="12.75">
      <c r="A76" s="24"/>
      <c r="B76" s="25"/>
      <c r="C76" s="27" t="s">
        <v>10</v>
      </c>
      <c r="D76" s="302">
        <f t="shared" si="11"/>
        <v>0</v>
      </c>
      <c r="E76" s="302">
        <f t="shared" si="12"/>
        <v>0</v>
      </c>
      <c r="F76" s="624"/>
      <c r="G76" s="239"/>
      <c r="H76" s="624"/>
      <c r="I76" s="29"/>
      <c r="J76" s="302">
        <f t="shared" si="13"/>
        <v>0</v>
      </c>
      <c r="K76" s="624"/>
      <c r="L76" s="239"/>
      <c r="M76" s="624"/>
      <c r="N76" s="29"/>
      <c r="O76" s="302">
        <f t="shared" si="14"/>
        <v>0</v>
      </c>
      <c r="P76" s="645"/>
      <c r="Q76" s="645"/>
      <c r="R76" s="28"/>
      <c r="S76" s="302">
        <f t="shared" si="15"/>
        <v>0</v>
      </c>
      <c r="T76" s="28"/>
      <c r="U76" s="28"/>
      <c r="V76" s="302">
        <f t="shared" si="16"/>
        <v>0</v>
      </c>
      <c r="W76" s="406"/>
      <c r="X76" s="28"/>
      <c r="Y76" s="28"/>
      <c r="Z76" s="302">
        <f t="shared" si="17"/>
        <v>0</v>
      </c>
      <c r="AA76" s="28"/>
      <c r="AB76" s="28"/>
    </row>
    <row r="77" spans="1:28" ht="12.75">
      <c r="A77" s="24" t="s">
        <v>260</v>
      </c>
      <c r="B77" s="25" t="s">
        <v>70</v>
      </c>
      <c r="C77" s="27" t="s">
        <v>20</v>
      </c>
      <c r="D77" s="321">
        <f t="shared" si="11"/>
        <v>0</v>
      </c>
      <c r="E77" s="321">
        <f t="shared" si="12"/>
        <v>0</v>
      </c>
      <c r="F77" s="611"/>
      <c r="G77" s="239"/>
      <c r="H77" s="611"/>
      <c r="I77" s="29"/>
      <c r="J77" s="321">
        <f t="shared" si="13"/>
        <v>0</v>
      </c>
      <c r="K77" s="611"/>
      <c r="L77" s="239"/>
      <c r="M77" s="611"/>
      <c r="N77" s="29"/>
      <c r="O77" s="321">
        <f t="shared" si="14"/>
        <v>0</v>
      </c>
      <c r="P77" s="645"/>
      <c r="Q77" s="645"/>
      <c r="R77" s="28"/>
      <c r="S77" s="321">
        <f t="shared" si="15"/>
        <v>0</v>
      </c>
      <c r="T77" s="28"/>
      <c r="U77" s="28"/>
      <c r="V77" s="321">
        <f t="shared" si="16"/>
        <v>0</v>
      </c>
      <c r="W77" s="410"/>
      <c r="X77" s="28"/>
      <c r="Y77" s="28"/>
      <c r="Z77" s="321">
        <f t="shared" si="17"/>
        <v>0</v>
      </c>
      <c r="AA77" s="28"/>
      <c r="AB77" s="28"/>
    </row>
    <row r="78" spans="1:28" ht="13.5" thickBot="1">
      <c r="A78" s="30"/>
      <c r="B78" s="31"/>
      <c r="C78" s="32" t="s">
        <v>10</v>
      </c>
      <c r="D78" s="299">
        <f t="shared" si="11"/>
        <v>0</v>
      </c>
      <c r="E78" s="299">
        <f t="shared" si="12"/>
        <v>0</v>
      </c>
      <c r="F78" s="616"/>
      <c r="G78" s="242"/>
      <c r="H78" s="616"/>
      <c r="I78" s="34"/>
      <c r="J78" s="299">
        <f t="shared" si="13"/>
        <v>0</v>
      </c>
      <c r="K78" s="616"/>
      <c r="L78" s="242"/>
      <c r="M78" s="616"/>
      <c r="N78" s="34"/>
      <c r="O78" s="299">
        <f t="shared" si="14"/>
        <v>0</v>
      </c>
      <c r="P78" s="643"/>
      <c r="Q78" s="643"/>
      <c r="R78" s="33"/>
      <c r="S78" s="299">
        <f t="shared" si="15"/>
        <v>0</v>
      </c>
      <c r="T78" s="33"/>
      <c r="U78" s="33"/>
      <c r="V78" s="299">
        <f t="shared" si="16"/>
        <v>0</v>
      </c>
      <c r="W78" s="377"/>
      <c r="X78" s="33"/>
      <c r="Y78" s="33"/>
      <c r="Z78" s="299">
        <f t="shared" si="17"/>
        <v>0</v>
      </c>
      <c r="AA78" s="33"/>
      <c r="AB78" s="33"/>
    </row>
    <row r="79" spans="1:28" ht="12.75">
      <c r="A79" s="277" t="s">
        <v>78</v>
      </c>
      <c r="B79" s="278" t="s">
        <v>72</v>
      </c>
      <c r="C79" s="279" t="s">
        <v>34</v>
      </c>
      <c r="D79" s="365">
        <f t="shared" si="11"/>
        <v>0</v>
      </c>
      <c r="E79" s="365">
        <f t="shared" si="12"/>
        <v>0</v>
      </c>
      <c r="F79" s="627"/>
      <c r="G79" s="250"/>
      <c r="H79" s="627"/>
      <c r="I79" s="44"/>
      <c r="J79" s="365">
        <f t="shared" si="13"/>
        <v>0</v>
      </c>
      <c r="K79" s="627"/>
      <c r="L79" s="250"/>
      <c r="M79" s="627"/>
      <c r="N79" s="44"/>
      <c r="O79" s="365">
        <f t="shared" si="14"/>
        <v>0</v>
      </c>
      <c r="P79" s="642"/>
      <c r="Q79" s="642"/>
      <c r="R79" s="48"/>
      <c r="S79" s="365">
        <f t="shared" si="15"/>
        <v>0</v>
      </c>
      <c r="T79" s="48"/>
      <c r="U79" s="48"/>
      <c r="V79" s="365">
        <f t="shared" si="16"/>
        <v>0</v>
      </c>
      <c r="W79" s="413"/>
      <c r="X79" s="48"/>
      <c r="Y79" s="48"/>
      <c r="Z79" s="365">
        <f t="shared" si="17"/>
        <v>0</v>
      </c>
      <c r="AA79" s="48"/>
      <c r="AB79" s="49"/>
    </row>
    <row r="80" spans="1:28" ht="13.5" thickBot="1">
      <c r="A80" s="30"/>
      <c r="B80" s="31"/>
      <c r="C80" s="160" t="s">
        <v>10</v>
      </c>
      <c r="D80" s="299">
        <f t="shared" si="11"/>
        <v>0</v>
      </c>
      <c r="E80" s="299">
        <f t="shared" si="12"/>
        <v>0</v>
      </c>
      <c r="F80" s="616"/>
      <c r="G80" s="242"/>
      <c r="H80" s="616"/>
      <c r="I80" s="33"/>
      <c r="J80" s="299">
        <f t="shared" si="13"/>
        <v>0</v>
      </c>
      <c r="K80" s="616"/>
      <c r="L80" s="242"/>
      <c r="M80" s="616"/>
      <c r="N80" s="33"/>
      <c r="O80" s="299">
        <f t="shared" si="14"/>
        <v>0</v>
      </c>
      <c r="P80" s="643"/>
      <c r="Q80" s="643"/>
      <c r="R80" s="33"/>
      <c r="S80" s="299">
        <f t="shared" si="15"/>
        <v>0</v>
      </c>
      <c r="T80" s="33"/>
      <c r="U80" s="33"/>
      <c r="V80" s="299">
        <f t="shared" si="16"/>
        <v>0</v>
      </c>
      <c r="W80" s="377"/>
      <c r="X80" s="33"/>
      <c r="Y80" s="33"/>
      <c r="Z80" s="299">
        <f t="shared" si="17"/>
        <v>0</v>
      </c>
      <c r="AA80" s="33"/>
      <c r="AB80" s="34"/>
    </row>
    <row r="81" spans="1:28" ht="12.75">
      <c r="A81" s="41" t="s">
        <v>261</v>
      </c>
      <c r="B81" s="42" t="s">
        <v>74</v>
      </c>
      <c r="C81" s="43" t="s">
        <v>34</v>
      </c>
      <c r="D81" s="362">
        <f t="shared" si="11"/>
        <v>15</v>
      </c>
      <c r="E81" s="362">
        <f t="shared" si="12"/>
        <v>15</v>
      </c>
      <c r="F81" s="622">
        <v>15</v>
      </c>
      <c r="G81" s="248"/>
      <c r="H81" s="622"/>
      <c r="I81" s="45"/>
      <c r="J81" s="362">
        <f t="shared" si="13"/>
        <v>0</v>
      </c>
      <c r="K81" s="622"/>
      <c r="L81" s="248"/>
      <c r="M81" s="622"/>
      <c r="N81" s="45"/>
      <c r="O81" s="362">
        <f t="shared" si="14"/>
        <v>0</v>
      </c>
      <c r="P81" s="646"/>
      <c r="Q81" s="646"/>
      <c r="R81" s="44"/>
      <c r="S81" s="362">
        <f t="shared" si="15"/>
        <v>0</v>
      </c>
      <c r="T81" s="44"/>
      <c r="U81" s="44"/>
      <c r="V81" s="362">
        <f t="shared" si="16"/>
        <v>0</v>
      </c>
      <c r="W81" s="415"/>
      <c r="X81" s="44"/>
      <c r="Y81" s="45"/>
      <c r="Z81" s="362">
        <f t="shared" si="17"/>
        <v>0</v>
      </c>
      <c r="AA81" s="44"/>
      <c r="AB81" s="45"/>
    </row>
    <row r="82" spans="1:28" ht="13.5" thickBot="1">
      <c r="A82" s="30"/>
      <c r="B82" s="54" t="s">
        <v>75</v>
      </c>
      <c r="C82" s="32" t="s">
        <v>10</v>
      </c>
      <c r="D82" s="302">
        <f t="shared" si="11"/>
        <v>7.56</v>
      </c>
      <c r="E82" s="302">
        <f t="shared" si="12"/>
        <v>7.56</v>
      </c>
      <c r="F82" s="624">
        <v>7.56</v>
      </c>
      <c r="G82" s="243"/>
      <c r="H82" s="624"/>
      <c r="I82" s="34"/>
      <c r="J82" s="302">
        <f t="shared" si="13"/>
        <v>0</v>
      </c>
      <c r="K82" s="624"/>
      <c r="L82" s="243"/>
      <c r="M82" s="624"/>
      <c r="N82" s="34"/>
      <c r="O82" s="302">
        <f t="shared" si="14"/>
        <v>0</v>
      </c>
      <c r="P82" s="643"/>
      <c r="Q82" s="643"/>
      <c r="R82" s="33"/>
      <c r="S82" s="302">
        <f t="shared" si="15"/>
        <v>0</v>
      </c>
      <c r="T82" s="33"/>
      <c r="U82" s="33"/>
      <c r="V82" s="302">
        <f t="shared" si="16"/>
        <v>0</v>
      </c>
      <c r="W82" s="376"/>
      <c r="X82" s="33"/>
      <c r="Y82" s="34"/>
      <c r="Z82" s="302">
        <f t="shared" si="17"/>
        <v>0</v>
      </c>
      <c r="AA82" s="33"/>
      <c r="AB82" s="34"/>
    </row>
    <row r="83" spans="1:28" ht="14.25" thickBot="1" thickTop="1">
      <c r="A83" s="71" t="s">
        <v>76</v>
      </c>
      <c r="B83" s="69" t="s">
        <v>77</v>
      </c>
      <c r="C83" s="72" t="s">
        <v>10</v>
      </c>
      <c r="D83" s="301">
        <f>D85+D87+D89</f>
        <v>0</v>
      </c>
      <c r="E83" s="301">
        <f aca="true" t="shared" si="18" ref="E83:AB83">E85+E87+E89</f>
        <v>0</v>
      </c>
      <c r="F83" s="301">
        <f t="shared" si="18"/>
        <v>0</v>
      </c>
      <c r="G83" s="301">
        <f t="shared" si="18"/>
        <v>0</v>
      </c>
      <c r="H83" s="301">
        <f t="shared" si="18"/>
        <v>0</v>
      </c>
      <c r="I83" s="301">
        <f t="shared" si="18"/>
        <v>0</v>
      </c>
      <c r="J83" s="301">
        <f>J85+J87+J89</f>
        <v>0</v>
      </c>
      <c r="K83" s="301">
        <f>K85+K87+K89</f>
        <v>0</v>
      </c>
      <c r="L83" s="301">
        <f>L85+L87+L89</f>
        <v>0</v>
      </c>
      <c r="M83" s="301">
        <f>M85+M87+M89</f>
        <v>0</v>
      </c>
      <c r="N83" s="301">
        <f>N85+N87+N89</f>
        <v>0</v>
      </c>
      <c r="O83" s="301">
        <f t="shared" si="18"/>
        <v>0</v>
      </c>
      <c r="P83" s="301">
        <f t="shared" si="18"/>
        <v>0</v>
      </c>
      <c r="Q83" s="301">
        <f t="shared" si="18"/>
        <v>0</v>
      </c>
      <c r="R83" s="301">
        <f t="shared" si="18"/>
        <v>0</v>
      </c>
      <c r="S83" s="301">
        <f>S85+S87+S89</f>
        <v>0</v>
      </c>
      <c r="T83" s="301">
        <f>T85+T87+T89</f>
        <v>0</v>
      </c>
      <c r="U83" s="301">
        <f>U85+U87+U89</f>
        <v>0</v>
      </c>
      <c r="V83" s="301">
        <f t="shared" si="18"/>
        <v>0</v>
      </c>
      <c r="W83" s="301">
        <f>W85+W87+W89</f>
        <v>0</v>
      </c>
      <c r="X83" s="301">
        <f t="shared" si="18"/>
        <v>0</v>
      </c>
      <c r="Y83" s="301">
        <f t="shared" si="18"/>
        <v>0</v>
      </c>
      <c r="Z83" s="301">
        <f t="shared" si="18"/>
        <v>0</v>
      </c>
      <c r="AA83" s="301">
        <f t="shared" si="18"/>
        <v>0</v>
      </c>
      <c r="AB83" s="301">
        <f t="shared" si="18"/>
        <v>0</v>
      </c>
    </row>
    <row r="84" spans="1:28" ht="13.5" thickTop="1">
      <c r="A84" s="81">
        <v>21</v>
      </c>
      <c r="B84" s="82" t="s">
        <v>96</v>
      </c>
      <c r="C84" s="83" t="s">
        <v>20</v>
      </c>
      <c r="D84" s="344">
        <f aca="true" t="shared" si="19" ref="D84:D89">F84+H84+K84+M84+P84+Q84+W84+X84</f>
        <v>0</v>
      </c>
      <c r="E84" s="344">
        <f aca="true" t="shared" si="20" ref="E84:E89">F84+H84</f>
        <v>0</v>
      </c>
      <c r="F84" s="614"/>
      <c r="G84" s="179"/>
      <c r="H84" s="614"/>
      <c r="I84" s="84"/>
      <c r="J84" s="344">
        <f aca="true" t="shared" si="21" ref="J84:J89">K84+M84</f>
        <v>0</v>
      </c>
      <c r="K84" s="614"/>
      <c r="L84" s="179"/>
      <c r="M84" s="614"/>
      <c r="N84" s="84"/>
      <c r="O84" s="344">
        <f aca="true" t="shared" si="22" ref="O84:O89">P84+Q84</f>
        <v>0</v>
      </c>
      <c r="P84" s="644"/>
      <c r="Q84" s="644"/>
      <c r="R84" s="94"/>
      <c r="S84" s="344">
        <f aca="true" t="shared" si="23" ref="S84:S89">T84</f>
        <v>0</v>
      </c>
      <c r="T84" s="46"/>
      <c r="U84" s="94"/>
      <c r="V84" s="344">
        <f aca="true" t="shared" si="24" ref="V84:V89">X84+W84</f>
        <v>0</v>
      </c>
      <c r="W84" s="411"/>
      <c r="X84" s="85"/>
      <c r="Y84" s="84"/>
      <c r="Z84" s="344">
        <f aca="true" t="shared" si="25" ref="Z84:Z92">AA84</f>
        <v>0</v>
      </c>
      <c r="AA84" s="287"/>
      <c r="AB84" s="94"/>
    </row>
    <row r="85" spans="1:28" ht="13.5" thickBot="1">
      <c r="A85" s="86"/>
      <c r="B85" s="87" t="s">
        <v>97</v>
      </c>
      <c r="C85" s="66" t="s">
        <v>10</v>
      </c>
      <c r="D85" s="299">
        <f t="shared" si="19"/>
        <v>0</v>
      </c>
      <c r="E85" s="299">
        <f t="shared" si="20"/>
        <v>0</v>
      </c>
      <c r="F85" s="616"/>
      <c r="G85" s="271"/>
      <c r="H85" s="616"/>
      <c r="I85" s="88"/>
      <c r="J85" s="299">
        <f t="shared" si="21"/>
        <v>0</v>
      </c>
      <c r="K85" s="616"/>
      <c r="L85" s="271"/>
      <c r="M85" s="616"/>
      <c r="N85" s="88"/>
      <c r="O85" s="299">
        <f t="shared" si="22"/>
        <v>0</v>
      </c>
      <c r="P85" s="643"/>
      <c r="Q85" s="643"/>
      <c r="R85" s="67"/>
      <c r="S85" s="299">
        <f t="shared" si="23"/>
        <v>0</v>
      </c>
      <c r="T85" s="67"/>
      <c r="U85" s="67"/>
      <c r="V85" s="299">
        <f t="shared" si="24"/>
        <v>0</v>
      </c>
      <c r="W85" s="377"/>
      <c r="X85" s="86"/>
      <c r="Y85" s="88"/>
      <c r="Z85" s="299">
        <f t="shared" si="25"/>
        <v>0</v>
      </c>
      <c r="AA85" s="67"/>
      <c r="AB85" s="67"/>
    </row>
    <row r="86" spans="1:28" ht="12.75">
      <c r="A86" s="498">
        <v>22</v>
      </c>
      <c r="B86" s="499" t="s">
        <v>98</v>
      </c>
      <c r="C86" s="137" t="s">
        <v>34</v>
      </c>
      <c r="D86" s="500">
        <f t="shared" si="19"/>
        <v>0</v>
      </c>
      <c r="E86" s="500">
        <f t="shared" si="20"/>
        <v>0</v>
      </c>
      <c r="F86" s="628"/>
      <c r="G86" s="8"/>
      <c r="H86" s="628"/>
      <c r="I86" s="501"/>
      <c r="J86" s="500">
        <f t="shared" si="21"/>
        <v>0</v>
      </c>
      <c r="K86" s="628"/>
      <c r="L86" s="8"/>
      <c r="M86" s="628"/>
      <c r="N86" s="501"/>
      <c r="O86" s="500">
        <f t="shared" si="22"/>
        <v>0</v>
      </c>
      <c r="P86" s="646"/>
      <c r="Q86" s="647"/>
      <c r="R86" s="175"/>
      <c r="S86" s="500">
        <f t="shared" si="23"/>
        <v>0</v>
      </c>
      <c r="T86" s="175"/>
      <c r="U86" s="175"/>
      <c r="V86" s="500">
        <f t="shared" si="24"/>
        <v>0</v>
      </c>
      <c r="W86" s="415"/>
      <c r="X86" s="175"/>
      <c r="Y86" s="501"/>
      <c r="Z86" s="500">
        <f t="shared" si="25"/>
        <v>0</v>
      </c>
      <c r="AA86" s="175"/>
      <c r="AB86" s="501"/>
    </row>
    <row r="87" spans="1:28" ht="13.5" thickBot="1">
      <c r="A87" s="66"/>
      <c r="B87" s="502" t="s">
        <v>99</v>
      </c>
      <c r="C87" s="66" t="s">
        <v>10</v>
      </c>
      <c r="D87" s="299">
        <f t="shared" si="19"/>
        <v>0</v>
      </c>
      <c r="E87" s="299">
        <f t="shared" si="20"/>
        <v>0</v>
      </c>
      <c r="F87" s="616"/>
      <c r="G87" s="67"/>
      <c r="H87" s="616"/>
      <c r="I87" s="88"/>
      <c r="J87" s="299">
        <f t="shared" si="21"/>
        <v>0</v>
      </c>
      <c r="K87" s="616"/>
      <c r="L87" s="67"/>
      <c r="M87" s="616"/>
      <c r="N87" s="88"/>
      <c r="O87" s="299">
        <f t="shared" si="22"/>
        <v>0</v>
      </c>
      <c r="P87" s="643"/>
      <c r="Q87" s="648"/>
      <c r="R87" s="86"/>
      <c r="S87" s="299">
        <f t="shared" si="23"/>
        <v>0</v>
      </c>
      <c r="T87" s="86"/>
      <c r="U87" s="86"/>
      <c r="V87" s="299">
        <f t="shared" si="24"/>
        <v>0</v>
      </c>
      <c r="W87" s="377"/>
      <c r="X87" s="86"/>
      <c r="Y87" s="88"/>
      <c r="Z87" s="299">
        <f t="shared" si="25"/>
        <v>0</v>
      </c>
      <c r="AA87" s="86"/>
      <c r="AB87" s="88"/>
    </row>
    <row r="88" spans="1:28" ht="12.75">
      <c r="A88" s="57" t="s">
        <v>103</v>
      </c>
      <c r="B88" s="93" t="s">
        <v>100</v>
      </c>
      <c r="C88" s="83" t="s">
        <v>34</v>
      </c>
      <c r="D88" s="361">
        <f t="shared" si="19"/>
        <v>0</v>
      </c>
      <c r="E88" s="361">
        <f t="shared" si="20"/>
        <v>0</v>
      </c>
      <c r="F88" s="621"/>
      <c r="G88" s="75"/>
      <c r="H88" s="621"/>
      <c r="I88" s="102"/>
      <c r="J88" s="361">
        <f t="shared" si="21"/>
        <v>0</v>
      </c>
      <c r="K88" s="621"/>
      <c r="L88" s="75"/>
      <c r="M88" s="621"/>
      <c r="N88" s="102"/>
      <c r="O88" s="361">
        <f t="shared" si="22"/>
        <v>0</v>
      </c>
      <c r="P88" s="649"/>
      <c r="Q88" s="649"/>
      <c r="R88" s="75"/>
      <c r="S88" s="361">
        <f t="shared" si="23"/>
        <v>0</v>
      </c>
      <c r="T88" s="75"/>
      <c r="U88" s="75"/>
      <c r="V88" s="361">
        <f t="shared" si="24"/>
        <v>0</v>
      </c>
      <c r="W88" s="351"/>
      <c r="X88" s="75"/>
      <c r="Y88" s="102"/>
      <c r="Z88" s="361">
        <f t="shared" si="25"/>
        <v>0</v>
      </c>
      <c r="AA88" s="75"/>
      <c r="AB88" s="102"/>
    </row>
    <row r="89" spans="1:28" ht="13.5" thickBot="1">
      <c r="A89" s="95"/>
      <c r="B89" s="96"/>
      <c r="C89" s="97" t="s">
        <v>10</v>
      </c>
      <c r="D89" s="302">
        <f t="shared" si="19"/>
        <v>0</v>
      </c>
      <c r="E89" s="302">
        <f t="shared" si="20"/>
        <v>0</v>
      </c>
      <c r="F89" s="624"/>
      <c r="G89" s="98"/>
      <c r="H89" s="624"/>
      <c r="I89" s="99"/>
      <c r="J89" s="302">
        <f t="shared" si="21"/>
        <v>0</v>
      </c>
      <c r="K89" s="624"/>
      <c r="L89" s="98"/>
      <c r="M89" s="624"/>
      <c r="N89" s="99"/>
      <c r="O89" s="302">
        <f t="shared" si="22"/>
        <v>0</v>
      </c>
      <c r="P89" s="642"/>
      <c r="Q89" s="642"/>
      <c r="R89" s="98"/>
      <c r="S89" s="302">
        <f t="shared" si="23"/>
        <v>0</v>
      </c>
      <c r="T89" s="98"/>
      <c r="U89" s="98"/>
      <c r="V89" s="302">
        <f t="shared" si="24"/>
        <v>0</v>
      </c>
      <c r="W89" s="399"/>
      <c r="X89" s="98"/>
      <c r="Y89" s="99"/>
      <c r="Z89" s="302">
        <f t="shared" si="25"/>
        <v>0</v>
      </c>
      <c r="AA89" s="98"/>
      <c r="AB89" s="99"/>
    </row>
    <row r="90" spans="1:28" ht="128.25" thickBot="1">
      <c r="A90" s="164" t="s">
        <v>101</v>
      </c>
      <c r="B90" s="165" t="s">
        <v>102</v>
      </c>
      <c r="C90" s="166" t="s">
        <v>10</v>
      </c>
      <c r="D90" s="356">
        <f aca="true" t="shared" si="26" ref="D90:N90">D91+D92</f>
        <v>0</v>
      </c>
      <c r="E90" s="356">
        <f t="shared" si="26"/>
        <v>0</v>
      </c>
      <c r="F90" s="356">
        <f t="shared" si="26"/>
        <v>0</v>
      </c>
      <c r="G90" s="356">
        <f t="shared" si="26"/>
        <v>0</v>
      </c>
      <c r="H90" s="356">
        <f t="shared" si="26"/>
        <v>0</v>
      </c>
      <c r="I90" s="356">
        <f t="shared" si="26"/>
        <v>0</v>
      </c>
      <c r="J90" s="356">
        <f t="shared" si="26"/>
        <v>0</v>
      </c>
      <c r="K90" s="356">
        <f t="shared" si="26"/>
        <v>0</v>
      </c>
      <c r="L90" s="356">
        <f t="shared" si="26"/>
        <v>0</v>
      </c>
      <c r="M90" s="356">
        <f t="shared" si="26"/>
        <v>0</v>
      </c>
      <c r="N90" s="356">
        <f t="shared" si="26"/>
        <v>0</v>
      </c>
      <c r="O90" s="356">
        <f>O121+O91+O92</f>
        <v>0</v>
      </c>
      <c r="P90" s="356">
        <f>P121+P91+P92</f>
        <v>0</v>
      </c>
      <c r="Q90" s="356">
        <f>Q121+Q91+Q92</f>
        <v>0</v>
      </c>
      <c r="R90" s="356">
        <f>R91+R92</f>
        <v>0</v>
      </c>
      <c r="S90" s="356">
        <f>S121+S91+S92</f>
        <v>0</v>
      </c>
      <c r="T90" s="356">
        <f>T121+T91+T92</f>
        <v>0</v>
      </c>
      <c r="U90" s="356">
        <f>U91+U92</f>
        <v>0</v>
      </c>
      <c r="V90" s="356">
        <f>V121+V91+V92</f>
        <v>0</v>
      </c>
      <c r="W90" s="356">
        <f>W121+W91+W92</f>
        <v>0</v>
      </c>
      <c r="X90" s="356">
        <f>X121+X91+X92</f>
        <v>0</v>
      </c>
      <c r="Y90" s="356">
        <f>Y91+Y92</f>
        <v>0</v>
      </c>
      <c r="Z90" s="356">
        <f t="shared" si="25"/>
        <v>0</v>
      </c>
      <c r="AA90" s="356">
        <f>AA121</f>
        <v>0</v>
      </c>
      <c r="AB90" s="356">
        <f>AB91+AB92</f>
        <v>0</v>
      </c>
    </row>
    <row r="91" spans="1:28" ht="13.5" thickBot="1">
      <c r="A91" s="103" t="s">
        <v>112</v>
      </c>
      <c r="B91" s="104" t="s">
        <v>113</v>
      </c>
      <c r="C91" s="105" t="s">
        <v>10</v>
      </c>
      <c r="D91" s="357">
        <f>F91+H91+K91+M91+P91+Q91+W91+X91</f>
        <v>0</v>
      </c>
      <c r="E91" s="357">
        <f>F91+H91</f>
        <v>0</v>
      </c>
      <c r="F91" s="629"/>
      <c r="G91" s="227"/>
      <c r="H91" s="629"/>
      <c r="I91" s="8"/>
      <c r="J91" s="357">
        <f>K91+M91</f>
        <v>0</v>
      </c>
      <c r="K91" s="629"/>
      <c r="L91" s="227"/>
      <c r="M91" s="629"/>
      <c r="N91" s="8"/>
      <c r="O91" s="357">
        <f>P91+Q91</f>
        <v>0</v>
      </c>
      <c r="P91" s="644"/>
      <c r="Q91" s="646"/>
      <c r="R91" s="8"/>
      <c r="S91" s="357">
        <f>T91</f>
        <v>0</v>
      </c>
      <c r="T91" s="94"/>
      <c r="U91" s="8"/>
      <c r="V91" s="357">
        <f>X91+W91</f>
        <v>0</v>
      </c>
      <c r="W91" s="403"/>
      <c r="X91" s="94"/>
      <c r="Y91" s="7"/>
      <c r="Z91" s="357">
        <f t="shared" si="25"/>
        <v>0</v>
      </c>
      <c r="AA91" s="94"/>
      <c r="AB91" s="138"/>
    </row>
    <row r="92" spans="1:28" ht="13.5" thickBot="1">
      <c r="A92" s="106" t="s">
        <v>114</v>
      </c>
      <c r="B92" s="51" t="s">
        <v>115</v>
      </c>
      <c r="C92" s="97" t="s">
        <v>10</v>
      </c>
      <c r="D92" s="355">
        <f>F92+H92+K92+M92+P92+Q92+W92+X92</f>
        <v>0</v>
      </c>
      <c r="E92" s="355">
        <f>F92+H92</f>
        <v>0</v>
      </c>
      <c r="F92" s="623"/>
      <c r="G92" s="227"/>
      <c r="H92" s="623"/>
      <c r="I92" s="108"/>
      <c r="J92" s="355">
        <f>K92+M92</f>
        <v>0</v>
      </c>
      <c r="K92" s="623"/>
      <c r="L92" s="227"/>
      <c r="M92" s="623"/>
      <c r="N92" s="108"/>
      <c r="O92" s="355">
        <f>P92+Q92</f>
        <v>0</v>
      </c>
      <c r="P92" s="650"/>
      <c r="Q92" s="650"/>
      <c r="R92" s="108"/>
      <c r="S92" s="355">
        <f>T92</f>
        <v>0</v>
      </c>
      <c r="T92" s="108"/>
      <c r="U92" s="108"/>
      <c r="V92" s="355">
        <f>X92+W92</f>
        <v>0</v>
      </c>
      <c r="W92" s="404"/>
      <c r="X92" s="108"/>
      <c r="Y92" s="6"/>
      <c r="Z92" s="355">
        <f t="shared" si="25"/>
        <v>0</v>
      </c>
      <c r="AA92" s="108"/>
      <c r="AB92" s="140"/>
    </row>
    <row r="93" spans="1:28" ht="13.5" thickBot="1">
      <c r="A93" s="109" t="s">
        <v>262</v>
      </c>
      <c r="B93" s="110" t="s">
        <v>116</v>
      </c>
      <c r="C93" s="111" t="s">
        <v>10</v>
      </c>
      <c r="D93" s="310">
        <f>F93+H93+K93+M93+P93+Q93+W93+X93</f>
        <v>12</v>
      </c>
      <c r="E93" s="310">
        <f>F93+H93</f>
        <v>12</v>
      </c>
      <c r="F93" s="629">
        <v>12</v>
      </c>
      <c r="G93" s="310"/>
      <c r="H93" s="629"/>
      <c r="I93" s="310"/>
      <c r="J93" s="310">
        <f>K93+M93</f>
        <v>0</v>
      </c>
      <c r="K93" s="629"/>
      <c r="L93" s="310"/>
      <c r="M93" s="629"/>
      <c r="N93" s="310"/>
      <c r="O93" s="310">
        <f>P93+Q93</f>
        <v>0</v>
      </c>
      <c r="P93" s="629"/>
      <c r="Q93" s="629"/>
      <c r="R93" s="310"/>
      <c r="S93" s="310">
        <f>T93+AJ93+BC93+BF93+BI93+BL93</f>
        <v>0</v>
      </c>
      <c r="T93" s="310"/>
      <c r="U93" s="310"/>
      <c r="V93" s="310">
        <f>X93+W93</f>
        <v>0</v>
      </c>
      <c r="W93" s="310"/>
      <c r="X93" s="310"/>
      <c r="Y93" s="310"/>
      <c r="Z93" s="310">
        <f>AA93+AM93+BF93+BI93+BL93+BO93</f>
        <v>0</v>
      </c>
      <c r="AA93" s="310"/>
      <c r="AB93" s="310"/>
    </row>
    <row r="94" spans="1:28" ht="13.5" thickBot="1">
      <c r="A94" s="172"/>
      <c r="B94" s="173" t="s">
        <v>117</v>
      </c>
      <c r="C94" s="111" t="s">
        <v>10</v>
      </c>
      <c r="D94" s="174">
        <f aca="true" t="shared" si="27" ref="D94:AB94">D93+D90+D83+D68+D18</f>
        <v>172.7</v>
      </c>
      <c r="E94" s="174">
        <f t="shared" si="27"/>
        <v>172.7</v>
      </c>
      <c r="F94" s="174">
        <f t="shared" si="27"/>
        <v>172.7</v>
      </c>
      <c r="G94" s="174">
        <f t="shared" si="27"/>
        <v>0</v>
      </c>
      <c r="H94" s="174">
        <f t="shared" si="27"/>
        <v>0</v>
      </c>
      <c r="I94" s="174">
        <f t="shared" si="27"/>
        <v>0</v>
      </c>
      <c r="J94" s="174">
        <f t="shared" si="27"/>
        <v>0</v>
      </c>
      <c r="K94" s="174">
        <f t="shared" si="27"/>
        <v>0</v>
      </c>
      <c r="L94" s="174">
        <f t="shared" si="27"/>
        <v>0</v>
      </c>
      <c r="M94" s="174">
        <f t="shared" si="27"/>
        <v>0</v>
      </c>
      <c r="N94" s="174">
        <f t="shared" si="27"/>
        <v>0</v>
      </c>
      <c r="O94" s="174">
        <f t="shared" si="27"/>
        <v>0</v>
      </c>
      <c r="P94" s="174">
        <f t="shared" si="27"/>
        <v>0</v>
      </c>
      <c r="Q94" s="174">
        <f t="shared" si="27"/>
        <v>0</v>
      </c>
      <c r="R94" s="174">
        <f t="shared" si="27"/>
        <v>0</v>
      </c>
      <c r="S94" s="174">
        <f t="shared" si="27"/>
        <v>0</v>
      </c>
      <c r="T94" s="174">
        <f t="shared" si="27"/>
        <v>0</v>
      </c>
      <c r="U94" s="174">
        <f t="shared" si="27"/>
        <v>0</v>
      </c>
      <c r="V94" s="174">
        <f t="shared" si="27"/>
        <v>0</v>
      </c>
      <c r="W94" s="174">
        <f t="shared" si="27"/>
        <v>0</v>
      </c>
      <c r="X94" s="174">
        <f t="shared" si="27"/>
        <v>0</v>
      </c>
      <c r="Y94" s="174">
        <f t="shared" si="27"/>
        <v>0</v>
      </c>
      <c r="Z94" s="174">
        <f t="shared" si="27"/>
        <v>0</v>
      </c>
      <c r="AA94" s="174">
        <f t="shared" si="27"/>
        <v>0</v>
      </c>
      <c r="AB94" s="174">
        <f t="shared" si="27"/>
        <v>0</v>
      </c>
    </row>
    <row r="95" spans="1:28" ht="13.5" thickBot="1">
      <c r="A95" s="112"/>
      <c r="B95" s="113"/>
      <c r="C95" s="114"/>
      <c r="D95" s="358"/>
      <c r="E95" s="358"/>
      <c r="F95" s="358"/>
      <c r="G95" s="228"/>
      <c r="H95" s="358"/>
      <c r="I95" s="114"/>
      <c r="J95" s="358"/>
      <c r="K95" s="682"/>
      <c r="L95" s="228"/>
      <c r="M95" s="358"/>
      <c r="N95" s="114"/>
      <c r="O95" s="358"/>
      <c r="P95" s="114"/>
      <c r="Q95" s="114"/>
      <c r="R95" s="114"/>
      <c r="S95" s="358"/>
      <c r="T95" s="114"/>
      <c r="U95" s="114"/>
      <c r="V95" s="358"/>
      <c r="W95" s="358"/>
      <c r="X95" s="114"/>
      <c r="Y95" s="114"/>
      <c r="Z95" s="358"/>
      <c r="AA95" s="114"/>
      <c r="AB95" s="114"/>
    </row>
    <row r="96" spans="1:28" ht="12.75">
      <c r="A96" s="116" t="s">
        <v>118</v>
      </c>
      <c r="B96" s="82" t="s">
        <v>119</v>
      </c>
      <c r="C96" s="83" t="s">
        <v>34</v>
      </c>
      <c r="D96" s="366">
        <f>F96+H96+X96+AA96+K96+M96+O96</f>
        <v>0</v>
      </c>
      <c r="E96" s="366">
        <f aca="true" t="shared" si="28" ref="E96:E150">F96+H96</f>
        <v>0</v>
      </c>
      <c r="F96" s="622"/>
      <c r="G96" s="94"/>
      <c r="H96" s="622"/>
      <c r="I96" s="178"/>
      <c r="J96" s="366">
        <f aca="true" t="shared" si="29" ref="J96:J150">K96+M96</f>
        <v>0</v>
      </c>
      <c r="K96" s="622"/>
      <c r="L96" s="94"/>
      <c r="M96" s="622"/>
      <c r="N96" s="178"/>
      <c r="O96" s="366">
        <f aca="true" t="shared" si="30" ref="O96:O132">P96+Q96</f>
        <v>0</v>
      </c>
      <c r="P96" s="651"/>
      <c r="Q96" s="651"/>
      <c r="R96" s="178"/>
      <c r="S96" s="366"/>
      <c r="T96" s="178"/>
      <c r="U96" s="178"/>
      <c r="V96" s="366">
        <f aca="true" t="shared" si="31" ref="V96:V132">X96+W96</f>
        <v>0</v>
      </c>
      <c r="W96" s="375"/>
      <c r="X96" s="85"/>
      <c r="Y96" s="94"/>
      <c r="Z96" s="366">
        <f>AA96</f>
        <v>0</v>
      </c>
      <c r="AA96" s="94"/>
      <c r="AB96" s="94"/>
    </row>
    <row r="97" spans="1:28" ht="13.5" thickBot="1">
      <c r="A97" s="117"/>
      <c r="B97" s="118" t="s">
        <v>120</v>
      </c>
      <c r="C97" s="79" t="s">
        <v>10</v>
      </c>
      <c r="D97" s="313">
        <f aca="true" t="shared" si="32" ref="D97:D150">F97+H97+X97+AA97+K97+M97+O97</f>
        <v>0</v>
      </c>
      <c r="E97" s="313">
        <f t="shared" si="28"/>
        <v>0</v>
      </c>
      <c r="F97" s="616"/>
      <c r="G97" s="92"/>
      <c r="H97" s="616"/>
      <c r="I97" s="99"/>
      <c r="J97" s="313">
        <f t="shared" si="29"/>
        <v>0</v>
      </c>
      <c r="K97" s="616"/>
      <c r="L97" s="92"/>
      <c r="M97" s="616"/>
      <c r="N97" s="99"/>
      <c r="O97" s="313">
        <f t="shared" si="30"/>
        <v>0</v>
      </c>
      <c r="P97" s="652"/>
      <c r="Q97" s="652"/>
      <c r="R97" s="99"/>
      <c r="S97" s="313"/>
      <c r="T97" s="99"/>
      <c r="U97" s="99"/>
      <c r="V97" s="313">
        <f t="shared" si="31"/>
        <v>0</v>
      </c>
      <c r="W97" s="399"/>
      <c r="X97" s="119"/>
      <c r="Y97" s="98"/>
      <c r="Z97" s="313">
        <f>AA97</f>
        <v>0</v>
      </c>
      <c r="AA97" s="98"/>
      <c r="AB97" s="98"/>
    </row>
    <row r="98" spans="1:28" ht="12.75">
      <c r="A98" s="57" t="s">
        <v>18</v>
      </c>
      <c r="B98" s="82" t="s">
        <v>121</v>
      </c>
      <c r="C98" s="83" t="s">
        <v>34</v>
      </c>
      <c r="D98" s="366">
        <f t="shared" si="32"/>
        <v>0</v>
      </c>
      <c r="E98" s="366">
        <f t="shared" si="28"/>
        <v>0</v>
      </c>
      <c r="F98" s="622"/>
      <c r="G98" s="223"/>
      <c r="H98" s="622"/>
      <c r="I98" s="94"/>
      <c r="J98" s="366">
        <f t="shared" si="29"/>
        <v>0</v>
      </c>
      <c r="K98" s="622"/>
      <c r="L98" s="223"/>
      <c r="M98" s="622"/>
      <c r="N98" s="94"/>
      <c r="O98" s="366">
        <f t="shared" si="30"/>
        <v>0</v>
      </c>
      <c r="P98" s="644"/>
      <c r="Q98" s="644"/>
      <c r="R98" s="94"/>
      <c r="S98" s="366"/>
      <c r="T98" s="94"/>
      <c r="U98" s="94"/>
      <c r="V98" s="366">
        <f t="shared" si="31"/>
        <v>0</v>
      </c>
      <c r="W98" s="375"/>
      <c r="X98" s="85"/>
      <c r="Y98" s="85"/>
      <c r="Z98" s="366"/>
      <c r="AA98" s="94"/>
      <c r="AB98" s="85"/>
    </row>
    <row r="99" spans="1:28" ht="13.5" thickBot="1">
      <c r="A99" s="124"/>
      <c r="B99" s="80"/>
      <c r="C99" s="79" t="s">
        <v>10</v>
      </c>
      <c r="D99" s="313">
        <f t="shared" si="32"/>
        <v>0</v>
      </c>
      <c r="E99" s="313">
        <f t="shared" si="28"/>
        <v>0</v>
      </c>
      <c r="F99" s="616"/>
      <c r="G99" s="98"/>
      <c r="H99" s="616"/>
      <c r="I99" s="163"/>
      <c r="J99" s="313">
        <f t="shared" si="29"/>
        <v>0</v>
      </c>
      <c r="K99" s="616"/>
      <c r="L99" s="98"/>
      <c r="M99" s="616"/>
      <c r="N99" s="163"/>
      <c r="O99" s="313">
        <f t="shared" si="30"/>
        <v>0</v>
      </c>
      <c r="P99" s="653"/>
      <c r="Q99" s="653"/>
      <c r="R99" s="163"/>
      <c r="S99" s="313"/>
      <c r="T99" s="163"/>
      <c r="U99" s="163"/>
      <c r="V99" s="313">
        <f t="shared" si="31"/>
        <v>0</v>
      </c>
      <c r="W99" s="377"/>
      <c r="X99" s="78"/>
      <c r="Y99" s="78"/>
      <c r="Z99" s="313"/>
      <c r="AA99" s="163"/>
      <c r="AB99" s="78"/>
    </row>
    <row r="100" spans="1:28" ht="12.75">
      <c r="A100" s="57" t="s">
        <v>22</v>
      </c>
      <c r="B100" s="82" t="s">
        <v>122</v>
      </c>
      <c r="C100" s="83" t="s">
        <v>34</v>
      </c>
      <c r="D100" s="363">
        <f t="shared" si="32"/>
        <v>0</v>
      </c>
      <c r="E100" s="363">
        <f t="shared" si="28"/>
        <v>0</v>
      </c>
      <c r="F100" s="621"/>
      <c r="G100" s="225"/>
      <c r="H100" s="621"/>
      <c r="I100" s="94"/>
      <c r="J100" s="363">
        <f t="shared" si="29"/>
        <v>0</v>
      </c>
      <c r="K100" s="621"/>
      <c r="L100" s="225"/>
      <c r="M100" s="621"/>
      <c r="N100" s="94"/>
      <c r="O100" s="363">
        <f t="shared" si="30"/>
        <v>0</v>
      </c>
      <c r="P100" s="644"/>
      <c r="Q100" s="644"/>
      <c r="R100" s="94"/>
      <c r="S100" s="363"/>
      <c r="T100" s="94"/>
      <c r="U100" s="94"/>
      <c r="V100" s="363">
        <f t="shared" si="31"/>
        <v>0</v>
      </c>
      <c r="W100" s="351"/>
      <c r="X100" s="85"/>
      <c r="Y100" s="85"/>
      <c r="Z100" s="363"/>
      <c r="AA100" s="94"/>
      <c r="AB100" s="85"/>
    </row>
    <row r="101" spans="1:28" ht="13.5" thickBot="1">
      <c r="A101" s="64"/>
      <c r="B101" s="88"/>
      <c r="C101" s="66" t="s">
        <v>10</v>
      </c>
      <c r="D101" s="354">
        <f t="shared" si="32"/>
        <v>0</v>
      </c>
      <c r="E101" s="354">
        <f t="shared" si="28"/>
        <v>0</v>
      </c>
      <c r="F101" s="615"/>
      <c r="G101" s="229"/>
      <c r="H101" s="615"/>
      <c r="I101" s="67"/>
      <c r="J101" s="354">
        <f t="shared" si="29"/>
        <v>0</v>
      </c>
      <c r="K101" s="615"/>
      <c r="L101" s="229"/>
      <c r="M101" s="615"/>
      <c r="N101" s="67"/>
      <c r="O101" s="354">
        <f t="shared" si="30"/>
        <v>0</v>
      </c>
      <c r="P101" s="643"/>
      <c r="Q101" s="643"/>
      <c r="R101" s="67"/>
      <c r="S101" s="354"/>
      <c r="T101" s="67"/>
      <c r="U101" s="67"/>
      <c r="V101" s="354">
        <f t="shared" si="31"/>
        <v>0</v>
      </c>
      <c r="W101" s="376"/>
      <c r="X101" s="86"/>
      <c r="Y101" s="86"/>
      <c r="Z101" s="354"/>
      <c r="AA101" s="67"/>
      <c r="AB101" s="86"/>
    </row>
    <row r="102" spans="1:28" ht="12.75">
      <c r="A102" s="73" t="s">
        <v>24</v>
      </c>
      <c r="B102" s="120" t="s">
        <v>123</v>
      </c>
      <c r="C102" s="89" t="s">
        <v>12</v>
      </c>
      <c r="D102" s="364">
        <f t="shared" si="32"/>
        <v>0</v>
      </c>
      <c r="E102" s="364">
        <f t="shared" si="28"/>
        <v>0</v>
      </c>
      <c r="F102" s="610"/>
      <c r="G102" s="94"/>
      <c r="H102" s="610"/>
      <c r="I102" s="102"/>
      <c r="J102" s="364">
        <f t="shared" si="29"/>
        <v>0</v>
      </c>
      <c r="K102" s="610"/>
      <c r="L102" s="94"/>
      <c r="M102" s="610"/>
      <c r="N102" s="102"/>
      <c r="O102" s="364">
        <f t="shared" si="30"/>
        <v>0</v>
      </c>
      <c r="P102" s="654"/>
      <c r="Q102" s="654"/>
      <c r="R102" s="102"/>
      <c r="S102" s="364"/>
      <c r="T102" s="102"/>
      <c r="U102" s="102"/>
      <c r="V102" s="364">
        <f t="shared" si="31"/>
        <v>0</v>
      </c>
      <c r="W102" s="400"/>
      <c r="X102" s="121"/>
      <c r="Y102" s="121"/>
      <c r="Z102" s="364"/>
      <c r="AA102" s="75"/>
      <c r="AB102" s="121"/>
    </row>
    <row r="103" spans="1:28" ht="13.5" thickBot="1">
      <c r="A103" s="64"/>
      <c r="B103" s="87" t="s">
        <v>124</v>
      </c>
      <c r="C103" s="66" t="s">
        <v>10</v>
      </c>
      <c r="D103" s="313">
        <f t="shared" si="32"/>
        <v>0</v>
      </c>
      <c r="E103" s="313">
        <f t="shared" si="28"/>
        <v>0</v>
      </c>
      <c r="F103" s="616"/>
      <c r="G103" s="92"/>
      <c r="H103" s="616"/>
      <c r="I103" s="171"/>
      <c r="J103" s="313">
        <f t="shared" si="29"/>
        <v>0</v>
      </c>
      <c r="K103" s="616"/>
      <c r="L103" s="92"/>
      <c r="M103" s="616"/>
      <c r="N103" s="171"/>
      <c r="O103" s="313">
        <f t="shared" si="30"/>
        <v>0</v>
      </c>
      <c r="P103" s="655"/>
      <c r="Q103" s="655"/>
      <c r="R103" s="171"/>
      <c r="S103" s="313"/>
      <c r="T103" s="171"/>
      <c r="U103" s="171"/>
      <c r="V103" s="313">
        <f t="shared" si="31"/>
        <v>0</v>
      </c>
      <c r="W103" s="401"/>
      <c r="X103" s="122"/>
      <c r="Y103" s="122"/>
      <c r="Z103" s="313">
        <f>AA103</f>
        <v>0</v>
      </c>
      <c r="AA103" s="92"/>
      <c r="AB103" s="122"/>
    </row>
    <row r="104" spans="1:28" ht="12.75">
      <c r="A104" s="73" t="s">
        <v>28</v>
      </c>
      <c r="B104" s="120" t="s">
        <v>125</v>
      </c>
      <c r="C104" s="89" t="s">
        <v>34</v>
      </c>
      <c r="D104" s="363">
        <f t="shared" si="32"/>
        <v>0</v>
      </c>
      <c r="E104" s="363">
        <f t="shared" si="28"/>
        <v>0</v>
      </c>
      <c r="F104" s="621"/>
      <c r="G104" s="94"/>
      <c r="H104" s="621"/>
      <c r="I104" s="178"/>
      <c r="J104" s="363">
        <f t="shared" si="29"/>
        <v>0</v>
      </c>
      <c r="K104" s="621"/>
      <c r="L104" s="94"/>
      <c r="M104" s="621"/>
      <c r="N104" s="178"/>
      <c r="O104" s="363">
        <f t="shared" si="30"/>
        <v>0</v>
      </c>
      <c r="P104" s="651"/>
      <c r="Q104" s="651"/>
      <c r="R104" s="178"/>
      <c r="S104" s="363"/>
      <c r="T104" s="178"/>
      <c r="U104" s="178"/>
      <c r="V104" s="363">
        <f t="shared" si="31"/>
        <v>0</v>
      </c>
      <c r="W104" s="351"/>
      <c r="X104" s="85"/>
      <c r="Y104" s="85"/>
      <c r="Z104" s="363"/>
      <c r="AA104" s="85"/>
      <c r="AB104" s="85"/>
    </row>
    <row r="105" spans="1:28" ht="13.5" thickBot="1">
      <c r="A105" s="95"/>
      <c r="B105" s="123"/>
      <c r="C105" s="97" t="s">
        <v>10</v>
      </c>
      <c r="D105" s="354">
        <f t="shared" si="32"/>
        <v>0</v>
      </c>
      <c r="E105" s="354">
        <f t="shared" si="28"/>
        <v>0</v>
      </c>
      <c r="F105" s="615"/>
      <c r="G105" s="92"/>
      <c r="H105" s="615"/>
      <c r="I105" s="171"/>
      <c r="J105" s="354">
        <f t="shared" si="29"/>
        <v>0</v>
      </c>
      <c r="K105" s="615"/>
      <c r="L105" s="92"/>
      <c r="M105" s="615"/>
      <c r="N105" s="171"/>
      <c r="O105" s="354">
        <f t="shared" si="30"/>
        <v>0</v>
      </c>
      <c r="P105" s="655"/>
      <c r="Q105" s="655"/>
      <c r="R105" s="171"/>
      <c r="S105" s="354"/>
      <c r="T105" s="171"/>
      <c r="U105" s="171"/>
      <c r="V105" s="354">
        <f t="shared" si="31"/>
        <v>0</v>
      </c>
      <c r="W105" s="399"/>
      <c r="X105" s="122"/>
      <c r="Y105" s="122"/>
      <c r="Z105" s="354"/>
      <c r="AA105" s="122"/>
      <c r="AB105" s="122"/>
    </row>
    <row r="106" spans="1:28" ht="12.75">
      <c r="A106" s="57" t="s">
        <v>32</v>
      </c>
      <c r="B106" s="82" t="s">
        <v>126</v>
      </c>
      <c r="C106" s="83" t="s">
        <v>20</v>
      </c>
      <c r="D106" s="364">
        <f t="shared" si="32"/>
        <v>0</v>
      </c>
      <c r="E106" s="364">
        <f t="shared" si="28"/>
        <v>0</v>
      </c>
      <c r="F106" s="610"/>
      <c r="G106" s="94"/>
      <c r="H106" s="610"/>
      <c r="I106" s="178"/>
      <c r="J106" s="364">
        <f t="shared" si="29"/>
        <v>0</v>
      </c>
      <c r="K106" s="610"/>
      <c r="L106" s="94"/>
      <c r="M106" s="610"/>
      <c r="N106" s="178"/>
      <c r="O106" s="364">
        <f t="shared" si="30"/>
        <v>0</v>
      </c>
      <c r="P106" s="651"/>
      <c r="Q106" s="651"/>
      <c r="R106" s="178"/>
      <c r="S106" s="364"/>
      <c r="T106" s="178"/>
      <c r="U106" s="178"/>
      <c r="V106" s="364">
        <f t="shared" si="31"/>
        <v>0</v>
      </c>
      <c r="W106" s="400"/>
      <c r="X106" s="85"/>
      <c r="Y106" s="85"/>
      <c r="Z106" s="364"/>
      <c r="AA106" s="85"/>
      <c r="AB106" s="85"/>
    </row>
    <row r="107" spans="1:28" ht="13.5" thickBot="1">
      <c r="A107" s="64"/>
      <c r="B107" s="87"/>
      <c r="C107" s="66" t="s">
        <v>52</v>
      </c>
      <c r="D107" s="313">
        <f t="shared" si="32"/>
        <v>0</v>
      </c>
      <c r="E107" s="313">
        <f t="shared" si="28"/>
        <v>0</v>
      </c>
      <c r="F107" s="616"/>
      <c r="G107" s="67"/>
      <c r="H107" s="616"/>
      <c r="I107" s="68"/>
      <c r="J107" s="313">
        <f t="shared" si="29"/>
        <v>0</v>
      </c>
      <c r="K107" s="616"/>
      <c r="L107" s="67"/>
      <c r="M107" s="616"/>
      <c r="N107" s="68"/>
      <c r="O107" s="313">
        <f t="shared" si="30"/>
        <v>0</v>
      </c>
      <c r="P107" s="656"/>
      <c r="Q107" s="656"/>
      <c r="R107" s="68"/>
      <c r="S107" s="313"/>
      <c r="T107" s="68"/>
      <c r="U107" s="68"/>
      <c r="V107" s="313">
        <f t="shared" si="31"/>
        <v>0</v>
      </c>
      <c r="W107" s="377"/>
      <c r="X107" s="86"/>
      <c r="Y107" s="86"/>
      <c r="Z107" s="313"/>
      <c r="AA107" s="86"/>
      <c r="AB107" s="86"/>
    </row>
    <row r="108" spans="1:28" ht="12.75">
      <c r="A108" s="125">
        <v>7</v>
      </c>
      <c r="B108" s="126" t="s">
        <v>127</v>
      </c>
      <c r="C108" s="89" t="s">
        <v>128</v>
      </c>
      <c r="D108" s="363">
        <f t="shared" si="32"/>
        <v>0</v>
      </c>
      <c r="E108" s="363">
        <f t="shared" si="28"/>
        <v>0</v>
      </c>
      <c r="F108" s="621"/>
      <c r="G108" s="75"/>
      <c r="H108" s="621"/>
      <c r="I108" s="102"/>
      <c r="J108" s="363">
        <f t="shared" si="29"/>
        <v>0</v>
      </c>
      <c r="K108" s="621"/>
      <c r="L108" s="75"/>
      <c r="M108" s="621"/>
      <c r="N108" s="102"/>
      <c r="O108" s="363">
        <f t="shared" si="30"/>
        <v>0</v>
      </c>
      <c r="P108" s="654"/>
      <c r="Q108" s="654"/>
      <c r="R108" s="102"/>
      <c r="S108" s="363"/>
      <c r="T108" s="102"/>
      <c r="U108" s="102"/>
      <c r="V108" s="363">
        <f t="shared" si="31"/>
        <v>0</v>
      </c>
      <c r="W108" s="351"/>
      <c r="X108" s="121"/>
      <c r="Y108" s="121"/>
      <c r="Z108" s="363"/>
      <c r="AA108" s="121"/>
      <c r="AB108" s="121"/>
    </row>
    <row r="109" spans="1:28" ht="13.5" thickBot="1">
      <c r="A109" s="86"/>
      <c r="B109" s="88"/>
      <c r="C109" s="66" t="s">
        <v>10</v>
      </c>
      <c r="D109" s="354">
        <f t="shared" si="32"/>
        <v>0</v>
      </c>
      <c r="E109" s="354">
        <f t="shared" si="28"/>
        <v>0</v>
      </c>
      <c r="F109" s="615"/>
      <c r="G109" s="163"/>
      <c r="H109" s="615"/>
      <c r="I109" s="171"/>
      <c r="J109" s="354">
        <f t="shared" si="29"/>
        <v>0</v>
      </c>
      <c r="K109" s="615"/>
      <c r="L109" s="163"/>
      <c r="M109" s="615"/>
      <c r="N109" s="171"/>
      <c r="O109" s="354">
        <f t="shared" si="30"/>
        <v>0</v>
      </c>
      <c r="P109" s="655"/>
      <c r="Q109" s="655"/>
      <c r="R109" s="171"/>
      <c r="S109" s="354"/>
      <c r="T109" s="171"/>
      <c r="U109" s="171"/>
      <c r="V109" s="354">
        <f t="shared" si="31"/>
        <v>0</v>
      </c>
      <c r="W109" s="399"/>
      <c r="X109" s="122"/>
      <c r="Y109" s="122"/>
      <c r="Z109" s="354"/>
      <c r="AA109" s="122"/>
      <c r="AB109" s="122"/>
    </row>
    <row r="110" spans="1:28" ht="12.75">
      <c r="A110" s="127">
        <v>8</v>
      </c>
      <c r="B110" s="128" t="s">
        <v>129</v>
      </c>
      <c r="C110" s="129" t="s">
        <v>34</v>
      </c>
      <c r="D110" s="366">
        <f t="shared" si="32"/>
        <v>0</v>
      </c>
      <c r="E110" s="366">
        <f t="shared" si="28"/>
        <v>0</v>
      </c>
      <c r="F110" s="622"/>
      <c r="G110" s="225"/>
      <c r="H110" s="622"/>
      <c r="I110" s="178"/>
      <c r="J110" s="366">
        <f t="shared" si="29"/>
        <v>0</v>
      </c>
      <c r="K110" s="622"/>
      <c r="L110" s="225"/>
      <c r="M110" s="622"/>
      <c r="N110" s="178"/>
      <c r="O110" s="366">
        <f t="shared" si="30"/>
        <v>0</v>
      </c>
      <c r="P110" s="651"/>
      <c r="Q110" s="651"/>
      <c r="R110" s="178"/>
      <c r="S110" s="366"/>
      <c r="T110" s="178"/>
      <c r="U110" s="178"/>
      <c r="V110" s="366">
        <f t="shared" si="31"/>
        <v>0</v>
      </c>
      <c r="W110" s="375"/>
      <c r="X110" s="85"/>
      <c r="Y110" s="85"/>
      <c r="Z110" s="366"/>
      <c r="AA110" s="85"/>
      <c r="AB110" s="85"/>
    </row>
    <row r="111" spans="1:28" ht="13.5" thickBot="1">
      <c r="A111" s="131"/>
      <c r="B111" s="132" t="s">
        <v>130</v>
      </c>
      <c r="C111" s="133" t="s">
        <v>10</v>
      </c>
      <c r="D111" s="313">
        <f t="shared" si="32"/>
        <v>0</v>
      </c>
      <c r="E111" s="313">
        <f t="shared" si="28"/>
        <v>0</v>
      </c>
      <c r="F111" s="616"/>
      <c r="G111" s="229"/>
      <c r="H111" s="616"/>
      <c r="I111" s="171"/>
      <c r="J111" s="313">
        <f t="shared" si="29"/>
        <v>0</v>
      </c>
      <c r="K111" s="616"/>
      <c r="L111" s="229"/>
      <c r="M111" s="616"/>
      <c r="N111" s="171"/>
      <c r="O111" s="313">
        <f t="shared" si="30"/>
        <v>0</v>
      </c>
      <c r="P111" s="655"/>
      <c r="Q111" s="655"/>
      <c r="R111" s="171"/>
      <c r="S111" s="313"/>
      <c r="T111" s="171"/>
      <c r="U111" s="171"/>
      <c r="V111" s="313">
        <f t="shared" si="31"/>
        <v>0</v>
      </c>
      <c r="W111" s="401"/>
      <c r="X111" s="122"/>
      <c r="Y111" s="122"/>
      <c r="Z111" s="313"/>
      <c r="AA111" s="122"/>
      <c r="AB111" s="122"/>
    </row>
    <row r="112" spans="1:28" ht="12.75">
      <c r="A112" s="81">
        <v>9</v>
      </c>
      <c r="B112" s="128" t="s">
        <v>131</v>
      </c>
      <c r="C112" s="83" t="s">
        <v>132</v>
      </c>
      <c r="D112" s="363">
        <f t="shared" si="32"/>
        <v>0</v>
      </c>
      <c r="E112" s="363">
        <f t="shared" si="28"/>
        <v>0</v>
      </c>
      <c r="F112" s="621"/>
      <c r="G112" s="223"/>
      <c r="H112" s="621"/>
      <c r="I112" s="178"/>
      <c r="J112" s="363">
        <f t="shared" si="29"/>
        <v>0</v>
      </c>
      <c r="K112" s="621"/>
      <c r="L112" s="223"/>
      <c r="M112" s="621"/>
      <c r="N112" s="178"/>
      <c r="O112" s="363">
        <f t="shared" si="30"/>
        <v>0</v>
      </c>
      <c r="P112" s="651"/>
      <c r="Q112" s="651"/>
      <c r="R112" s="178"/>
      <c r="S112" s="363"/>
      <c r="T112" s="178"/>
      <c r="U112" s="178"/>
      <c r="V112" s="363">
        <f t="shared" si="31"/>
        <v>0</v>
      </c>
      <c r="W112" s="351"/>
      <c r="X112" s="85"/>
      <c r="Y112" s="85"/>
      <c r="Z112" s="363"/>
      <c r="AA112" s="85"/>
      <c r="AB112" s="85"/>
    </row>
    <row r="113" spans="1:28" ht="13.5" thickBot="1">
      <c r="A113" s="86"/>
      <c r="B113" s="132" t="s">
        <v>133</v>
      </c>
      <c r="C113" s="66" t="s">
        <v>10</v>
      </c>
      <c r="D113" s="354">
        <f t="shared" si="32"/>
        <v>0</v>
      </c>
      <c r="E113" s="354">
        <f t="shared" si="28"/>
        <v>0</v>
      </c>
      <c r="F113" s="615"/>
      <c r="G113" s="226"/>
      <c r="H113" s="615"/>
      <c r="I113" s="171"/>
      <c r="J113" s="354">
        <f t="shared" si="29"/>
        <v>0</v>
      </c>
      <c r="K113" s="615"/>
      <c r="L113" s="226"/>
      <c r="M113" s="615"/>
      <c r="N113" s="171"/>
      <c r="O113" s="354">
        <f t="shared" si="30"/>
        <v>0</v>
      </c>
      <c r="P113" s="655"/>
      <c r="Q113" s="655"/>
      <c r="R113" s="171"/>
      <c r="S113" s="354"/>
      <c r="T113" s="171"/>
      <c r="U113" s="171"/>
      <c r="V113" s="354">
        <f t="shared" si="31"/>
        <v>0</v>
      </c>
      <c r="W113" s="399"/>
      <c r="X113" s="122"/>
      <c r="Y113" s="122"/>
      <c r="Z113" s="354"/>
      <c r="AA113" s="122"/>
      <c r="AB113" s="122"/>
    </row>
    <row r="114" spans="1:28" ht="12.75">
      <c r="A114" s="57" t="s">
        <v>44</v>
      </c>
      <c r="B114" s="42" t="s">
        <v>134</v>
      </c>
      <c r="C114" s="84" t="s">
        <v>10</v>
      </c>
      <c r="D114" s="237">
        <f t="shared" si="32"/>
        <v>0</v>
      </c>
      <c r="E114" s="237">
        <f t="shared" si="28"/>
        <v>0</v>
      </c>
      <c r="F114" s="630"/>
      <c r="G114" s="309"/>
      <c r="H114" s="630"/>
      <c r="I114" s="46"/>
      <c r="J114" s="237">
        <f t="shared" si="29"/>
        <v>0</v>
      </c>
      <c r="K114" s="630"/>
      <c r="L114" s="309"/>
      <c r="M114" s="630"/>
      <c r="N114" s="46"/>
      <c r="O114" s="237">
        <f t="shared" si="30"/>
        <v>0</v>
      </c>
      <c r="P114" s="644"/>
      <c r="Q114" s="644"/>
      <c r="R114" s="46"/>
      <c r="S114" s="237"/>
      <c r="T114" s="46"/>
      <c r="U114" s="46"/>
      <c r="V114" s="237">
        <f t="shared" si="31"/>
        <v>0</v>
      </c>
      <c r="W114" s="402"/>
      <c r="X114" s="46"/>
      <c r="Y114" s="46"/>
      <c r="Z114" s="237"/>
      <c r="AA114" s="46"/>
      <c r="AB114" s="46"/>
    </row>
    <row r="115" spans="1:28" ht="13.5" thickBot="1">
      <c r="A115" s="58" t="s">
        <v>143</v>
      </c>
      <c r="B115" s="134" t="s">
        <v>135</v>
      </c>
      <c r="C115" s="89" t="s">
        <v>10</v>
      </c>
      <c r="D115" s="313">
        <f t="shared" si="32"/>
        <v>0</v>
      </c>
      <c r="E115" s="313">
        <f t="shared" si="28"/>
        <v>0</v>
      </c>
      <c r="F115" s="616"/>
      <c r="G115" s="230"/>
      <c r="H115" s="616"/>
      <c r="I115" s="36"/>
      <c r="J115" s="313">
        <f t="shared" si="29"/>
        <v>0</v>
      </c>
      <c r="K115" s="616"/>
      <c r="L115" s="230"/>
      <c r="M115" s="616"/>
      <c r="N115" s="36"/>
      <c r="O115" s="313">
        <f t="shared" si="30"/>
        <v>0</v>
      </c>
      <c r="P115" s="649"/>
      <c r="Q115" s="649"/>
      <c r="R115" s="36"/>
      <c r="S115" s="313"/>
      <c r="T115" s="36"/>
      <c r="U115" s="36"/>
      <c r="V115" s="313">
        <f t="shared" si="31"/>
        <v>0</v>
      </c>
      <c r="W115" s="399"/>
      <c r="X115" s="36"/>
      <c r="Y115" s="36"/>
      <c r="Z115" s="313"/>
      <c r="AA115" s="36"/>
      <c r="AB115" s="36"/>
    </row>
    <row r="116" spans="1:28" ht="13.5" thickBot="1">
      <c r="A116" s="135" t="s">
        <v>46</v>
      </c>
      <c r="B116" s="136" t="s">
        <v>136</v>
      </c>
      <c r="C116" s="137" t="s">
        <v>10</v>
      </c>
      <c r="D116" s="305">
        <f t="shared" si="32"/>
        <v>0</v>
      </c>
      <c r="E116" s="305">
        <f t="shared" si="28"/>
        <v>0</v>
      </c>
      <c r="F116" s="623"/>
      <c r="G116" s="226"/>
      <c r="H116" s="623"/>
      <c r="I116" s="8"/>
      <c r="J116" s="305">
        <f t="shared" si="29"/>
        <v>0</v>
      </c>
      <c r="K116" s="623"/>
      <c r="L116" s="226"/>
      <c r="M116" s="623"/>
      <c r="N116" s="8"/>
      <c r="O116" s="305">
        <f t="shared" si="30"/>
        <v>0</v>
      </c>
      <c r="P116" s="646"/>
      <c r="Q116" s="646"/>
      <c r="R116" s="8"/>
      <c r="S116" s="305"/>
      <c r="T116" s="8"/>
      <c r="U116" s="8"/>
      <c r="V116" s="305">
        <f t="shared" si="31"/>
        <v>0</v>
      </c>
      <c r="W116" s="403"/>
      <c r="X116" s="8"/>
      <c r="Y116" s="8"/>
      <c r="Z116" s="305"/>
      <c r="AA116" s="8"/>
      <c r="AB116" s="8"/>
    </row>
    <row r="117" spans="1:28" ht="13.5" thickBot="1">
      <c r="A117" s="106" t="s">
        <v>49</v>
      </c>
      <c r="B117" s="139" t="s">
        <v>137</v>
      </c>
      <c r="C117" s="107" t="s">
        <v>10</v>
      </c>
      <c r="D117" s="310">
        <f t="shared" si="32"/>
        <v>0</v>
      </c>
      <c r="E117" s="310">
        <f t="shared" si="28"/>
        <v>0</v>
      </c>
      <c r="F117" s="629"/>
      <c r="G117" s="311"/>
      <c r="H117" s="629"/>
      <c r="I117" s="108"/>
      <c r="J117" s="310">
        <f t="shared" si="29"/>
        <v>0</v>
      </c>
      <c r="K117" s="629"/>
      <c r="L117" s="311"/>
      <c r="M117" s="629"/>
      <c r="N117" s="108"/>
      <c r="O117" s="310">
        <f t="shared" si="30"/>
        <v>0</v>
      </c>
      <c r="P117" s="650"/>
      <c r="Q117" s="650"/>
      <c r="R117" s="108"/>
      <c r="S117" s="310"/>
      <c r="T117" s="108"/>
      <c r="U117" s="108"/>
      <c r="V117" s="310">
        <f t="shared" si="31"/>
        <v>0</v>
      </c>
      <c r="W117" s="404"/>
      <c r="X117" s="108"/>
      <c r="Y117" s="108"/>
      <c r="Z117" s="310"/>
      <c r="AA117" s="108"/>
      <c r="AB117" s="108"/>
    </row>
    <row r="118" spans="1:28" ht="13.5" thickBot="1">
      <c r="A118" s="141">
        <v>13</v>
      </c>
      <c r="B118" s="142" t="s">
        <v>138</v>
      </c>
      <c r="C118" s="137" t="s">
        <v>10</v>
      </c>
      <c r="D118" s="305">
        <f t="shared" si="32"/>
        <v>0</v>
      </c>
      <c r="E118" s="305">
        <f t="shared" si="28"/>
        <v>0</v>
      </c>
      <c r="F118" s="623"/>
      <c r="G118" s="227"/>
      <c r="H118" s="623"/>
      <c r="I118" s="8"/>
      <c r="J118" s="305">
        <f t="shared" si="29"/>
        <v>0</v>
      </c>
      <c r="K118" s="623"/>
      <c r="L118" s="227"/>
      <c r="M118" s="623"/>
      <c r="N118" s="8"/>
      <c r="O118" s="305">
        <f t="shared" si="30"/>
        <v>0</v>
      </c>
      <c r="P118" s="646"/>
      <c r="Q118" s="646"/>
      <c r="R118" s="8"/>
      <c r="S118" s="310"/>
      <c r="T118" s="108"/>
      <c r="U118" s="108"/>
      <c r="V118" s="310">
        <f t="shared" si="31"/>
        <v>0</v>
      </c>
      <c r="W118" s="404"/>
      <c r="X118" s="108"/>
      <c r="Y118" s="108"/>
      <c r="Z118" s="310"/>
      <c r="AA118" s="108"/>
      <c r="AB118" s="108"/>
    </row>
    <row r="119" spans="1:28" ht="13.5" thickBot="1">
      <c r="A119" s="141">
        <v>14</v>
      </c>
      <c r="B119" s="385" t="s">
        <v>148</v>
      </c>
      <c r="C119" s="137" t="s">
        <v>10</v>
      </c>
      <c r="D119" s="310">
        <f t="shared" si="32"/>
        <v>7.944</v>
      </c>
      <c r="E119" s="310">
        <f t="shared" si="28"/>
        <v>7.944</v>
      </c>
      <c r="F119" s="629">
        <v>7.944</v>
      </c>
      <c r="G119" s="227"/>
      <c r="H119" s="629"/>
      <c r="I119" s="108"/>
      <c r="J119" s="310">
        <f t="shared" si="29"/>
        <v>0</v>
      </c>
      <c r="K119" s="629"/>
      <c r="L119" s="227"/>
      <c r="M119" s="629"/>
      <c r="N119" s="108"/>
      <c r="O119" s="310">
        <f t="shared" si="30"/>
        <v>0</v>
      </c>
      <c r="P119" s="646"/>
      <c r="Q119" s="646"/>
      <c r="R119" s="8"/>
      <c r="S119" s="305"/>
      <c r="T119" s="98"/>
      <c r="U119" s="98"/>
      <c r="V119" s="312">
        <f t="shared" si="31"/>
        <v>0</v>
      </c>
      <c r="W119" s="399"/>
      <c r="X119" s="98"/>
      <c r="Y119" s="98"/>
      <c r="Z119" s="305"/>
      <c r="AA119" s="98"/>
      <c r="AB119" s="98"/>
    </row>
    <row r="120" spans="1:28" ht="13.5" thickBot="1">
      <c r="A120" s="106" t="s">
        <v>59</v>
      </c>
      <c r="B120" s="139" t="s">
        <v>140</v>
      </c>
      <c r="C120" s="107" t="s">
        <v>10</v>
      </c>
      <c r="D120" s="310">
        <f t="shared" si="32"/>
        <v>0</v>
      </c>
      <c r="E120" s="310">
        <f t="shared" si="28"/>
        <v>0</v>
      </c>
      <c r="F120" s="629"/>
      <c r="G120" s="311"/>
      <c r="H120" s="629"/>
      <c r="I120" s="108"/>
      <c r="J120" s="310">
        <f t="shared" si="29"/>
        <v>0</v>
      </c>
      <c r="K120" s="629"/>
      <c r="L120" s="311"/>
      <c r="M120" s="629"/>
      <c r="N120" s="108"/>
      <c r="O120" s="310">
        <f t="shared" si="30"/>
        <v>0</v>
      </c>
      <c r="P120" s="650"/>
      <c r="Q120" s="650"/>
      <c r="R120" s="108"/>
      <c r="S120" s="310"/>
      <c r="T120" s="108"/>
      <c r="U120" s="108"/>
      <c r="V120" s="310">
        <f t="shared" si="31"/>
        <v>0</v>
      </c>
      <c r="W120" s="404"/>
      <c r="X120" s="108"/>
      <c r="Y120" s="108"/>
      <c r="Z120" s="310"/>
      <c r="AA120" s="108"/>
      <c r="AB120" s="108"/>
    </row>
    <row r="121" spans="1:28" ht="13.5" thickBot="1">
      <c r="A121" s="73" t="s">
        <v>139</v>
      </c>
      <c r="B121" s="120" t="s">
        <v>104</v>
      </c>
      <c r="C121" s="89" t="s">
        <v>10</v>
      </c>
      <c r="D121" s="359">
        <f t="shared" si="32"/>
        <v>0</v>
      </c>
      <c r="E121" s="359">
        <f t="shared" si="28"/>
        <v>0</v>
      </c>
      <c r="F121" s="624"/>
      <c r="G121" s="247"/>
      <c r="H121" s="624"/>
      <c r="I121" s="246"/>
      <c r="J121" s="359">
        <f t="shared" si="29"/>
        <v>0</v>
      </c>
      <c r="K121" s="624"/>
      <c r="L121" s="247"/>
      <c r="M121" s="624"/>
      <c r="N121" s="246"/>
      <c r="O121" s="359">
        <f t="shared" si="30"/>
        <v>0</v>
      </c>
      <c r="P121" s="657"/>
      <c r="Q121" s="657"/>
      <c r="R121" s="247"/>
      <c r="S121" s="359"/>
      <c r="T121" s="246"/>
      <c r="U121" s="247"/>
      <c r="V121" s="364">
        <f t="shared" si="31"/>
        <v>0</v>
      </c>
      <c r="W121" s="405"/>
      <c r="X121" s="167"/>
      <c r="Y121" s="169"/>
      <c r="Z121" s="359">
        <f aca="true" t="shared" si="33" ref="Z121:Z130">AA121</f>
        <v>0</v>
      </c>
      <c r="AA121" s="255"/>
      <c r="AB121" s="368"/>
    </row>
    <row r="122" spans="1:28" ht="13.5" thickBot="1">
      <c r="A122" s="58" t="s">
        <v>64</v>
      </c>
      <c r="B122" s="100" t="s">
        <v>105</v>
      </c>
      <c r="C122" s="59" t="s">
        <v>52</v>
      </c>
      <c r="D122" s="359">
        <f t="shared" si="32"/>
        <v>0</v>
      </c>
      <c r="E122" s="359">
        <f t="shared" si="28"/>
        <v>0</v>
      </c>
      <c r="F122" s="624"/>
      <c r="G122" s="255"/>
      <c r="H122" s="624"/>
      <c r="I122" s="101"/>
      <c r="J122" s="359">
        <f t="shared" si="29"/>
        <v>0</v>
      </c>
      <c r="K122" s="624"/>
      <c r="L122" s="255"/>
      <c r="M122" s="624"/>
      <c r="N122" s="101"/>
      <c r="O122" s="359">
        <f t="shared" si="30"/>
        <v>0</v>
      </c>
      <c r="P122" s="658"/>
      <c r="Q122" s="658"/>
      <c r="R122" s="170"/>
      <c r="S122" s="359"/>
      <c r="T122" s="101"/>
      <c r="U122" s="170"/>
      <c r="V122" s="364">
        <f t="shared" si="31"/>
        <v>0</v>
      </c>
      <c r="W122" s="406"/>
      <c r="X122" s="60"/>
      <c r="Y122" s="61"/>
      <c r="Z122" s="359">
        <f t="shared" si="33"/>
        <v>0</v>
      </c>
      <c r="AA122" s="255"/>
      <c r="AB122" s="168"/>
    </row>
    <row r="123" spans="1:28" ht="13.5" thickBot="1">
      <c r="A123" s="58" t="s">
        <v>149</v>
      </c>
      <c r="B123" s="77" t="s">
        <v>106</v>
      </c>
      <c r="C123" s="59" t="s">
        <v>34</v>
      </c>
      <c r="D123" s="367">
        <f t="shared" si="32"/>
        <v>0</v>
      </c>
      <c r="E123" s="367">
        <f t="shared" si="28"/>
        <v>0</v>
      </c>
      <c r="F123" s="618"/>
      <c r="G123" s="224"/>
      <c r="H123" s="618"/>
      <c r="I123" s="102"/>
      <c r="J123" s="367">
        <f t="shared" si="29"/>
        <v>0</v>
      </c>
      <c r="K123" s="618"/>
      <c r="L123" s="224"/>
      <c r="M123" s="618"/>
      <c r="N123" s="102"/>
      <c r="O123" s="367">
        <f t="shared" si="30"/>
        <v>0</v>
      </c>
      <c r="P123" s="654"/>
      <c r="Q123" s="654"/>
      <c r="R123" s="75"/>
      <c r="S123" s="367"/>
      <c r="T123" s="102"/>
      <c r="U123" s="75"/>
      <c r="V123" s="364">
        <f t="shared" si="31"/>
        <v>0</v>
      </c>
      <c r="W123" s="351"/>
      <c r="X123" s="75"/>
      <c r="Y123" s="90"/>
      <c r="Z123" s="367">
        <f t="shared" si="33"/>
        <v>0</v>
      </c>
      <c r="AA123" s="255"/>
      <c r="AB123" s="102"/>
    </row>
    <row r="124" spans="1:28" ht="13.5" thickBot="1">
      <c r="A124" s="58"/>
      <c r="B124" s="77"/>
      <c r="C124" s="59" t="s">
        <v>10</v>
      </c>
      <c r="D124" s="359">
        <f t="shared" si="32"/>
        <v>0</v>
      </c>
      <c r="E124" s="359">
        <f t="shared" si="28"/>
        <v>0</v>
      </c>
      <c r="F124" s="624"/>
      <c r="G124" s="223"/>
      <c r="H124" s="624"/>
      <c r="I124" s="63"/>
      <c r="J124" s="359">
        <f t="shared" si="29"/>
        <v>0</v>
      </c>
      <c r="K124" s="624"/>
      <c r="L124" s="223"/>
      <c r="M124" s="624"/>
      <c r="N124" s="63"/>
      <c r="O124" s="359">
        <f t="shared" si="30"/>
        <v>0</v>
      </c>
      <c r="P124" s="659"/>
      <c r="Q124" s="659"/>
      <c r="R124" s="62"/>
      <c r="S124" s="359"/>
      <c r="T124" s="63"/>
      <c r="U124" s="62"/>
      <c r="V124" s="364">
        <f t="shared" si="31"/>
        <v>0</v>
      </c>
      <c r="W124" s="406"/>
      <c r="X124" s="62"/>
      <c r="Y124" s="76"/>
      <c r="Z124" s="359">
        <f t="shared" si="33"/>
        <v>0</v>
      </c>
      <c r="AA124" s="170"/>
      <c r="AB124" s="63"/>
    </row>
    <row r="125" spans="1:28" ht="13.5" thickBot="1">
      <c r="A125" s="58" t="s">
        <v>150</v>
      </c>
      <c r="B125" s="77" t="s">
        <v>107</v>
      </c>
      <c r="C125" s="59" t="s">
        <v>34</v>
      </c>
      <c r="D125" s="367">
        <f t="shared" si="32"/>
        <v>0</v>
      </c>
      <c r="E125" s="367">
        <f t="shared" si="28"/>
        <v>0</v>
      </c>
      <c r="F125" s="618"/>
      <c r="G125" s="224"/>
      <c r="H125" s="618"/>
      <c r="I125" s="63"/>
      <c r="J125" s="367">
        <f t="shared" si="29"/>
        <v>0</v>
      </c>
      <c r="K125" s="618"/>
      <c r="L125" s="224"/>
      <c r="M125" s="618"/>
      <c r="N125" s="63"/>
      <c r="O125" s="367">
        <f t="shared" si="30"/>
        <v>0</v>
      </c>
      <c r="P125" s="659"/>
      <c r="Q125" s="659"/>
      <c r="R125" s="62"/>
      <c r="S125" s="367"/>
      <c r="T125" s="63"/>
      <c r="U125" s="62"/>
      <c r="V125" s="364">
        <f t="shared" si="31"/>
        <v>0</v>
      </c>
      <c r="W125" s="407"/>
      <c r="X125" s="62"/>
      <c r="Y125" s="76"/>
      <c r="Z125" s="367">
        <f t="shared" si="33"/>
        <v>0</v>
      </c>
      <c r="AA125" s="170"/>
      <c r="AB125" s="63"/>
    </row>
    <row r="126" spans="1:28" ht="13.5" thickBot="1">
      <c r="A126" s="58"/>
      <c r="B126" s="77"/>
      <c r="C126" s="59" t="s">
        <v>108</v>
      </c>
      <c r="D126" s="359">
        <f t="shared" si="32"/>
        <v>0</v>
      </c>
      <c r="E126" s="359">
        <f t="shared" si="28"/>
        <v>0</v>
      </c>
      <c r="F126" s="624"/>
      <c r="G126" s="224"/>
      <c r="H126" s="624"/>
      <c r="I126" s="63"/>
      <c r="J126" s="359">
        <f t="shared" si="29"/>
        <v>0</v>
      </c>
      <c r="K126" s="624"/>
      <c r="L126" s="224"/>
      <c r="M126" s="624"/>
      <c r="N126" s="63"/>
      <c r="O126" s="359">
        <f t="shared" si="30"/>
        <v>0</v>
      </c>
      <c r="P126" s="659"/>
      <c r="Q126" s="659"/>
      <c r="R126" s="62"/>
      <c r="S126" s="359"/>
      <c r="T126" s="63"/>
      <c r="U126" s="62"/>
      <c r="V126" s="364">
        <f t="shared" si="31"/>
        <v>0</v>
      </c>
      <c r="W126" s="406"/>
      <c r="X126" s="62"/>
      <c r="Y126" s="76"/>
      <c r="Z126" s="359">
        <f t="shared" si="33"/>
        <v>0</v>
      </c>
      <c r="AA126" s="170"/>
      <c r="AB126" s="63"/>
    </row>
    <row r="127" spans="1:28" ht="13.5" thickBot="1">
      <c r="A127" s="58" t="s">
        <v>151</v>
      </c>
      <c r="B127" s="77" t="s">
        <v>109</v>
      </c>
      <c r="C127" s="59" t="s">
        <v>34</v>
      </c>
      <c r="D127" s="367">
        <f t="shared" si="32"/>
        <v>0</v>
      </c>
      <c r="E127" s="367">
        <f t="shared" si="28"/>
        <v>0</v>
      </c>
      <c r="F127" s="618"/>
      <c r="G127" s="224"/>
      <c r="H127" s="618"/>
      <c r="I127" s="63"/>
      <c r="J127" s="367">
        <f t="shared" si="29"/>
        <v>0</v>
      </c>
      <c r="K127" s="618"/>
      <c r="L127" s="224"/>
      <c r="M127" s="618"/>
      <c r="N127" s="63"/>
      <c r="O127" s="367">
        <f t="shared" si="30"/>
        <v>0</v>
      </c>
      <c r="P127" s="659"/>
      <c r="Q127" s="659"/>
      <c r="R127" s="62"/>
      <c r="S127" s="367"/>
      <c r="T127" s="63"/>
      <c r="U127" s="62"/>
      <c r="V127" s="364">
        <f t="shared" si="31"/>
        <v>0</v>
      </c>
      <c r="W127" s="407"/>
      <c r="X127" s="62"/>
      <c r="Y127" s="76"/>
      <c r="Z127" s="367">
        <f t="shared" si="33"/>
        <v>0</v>
      </c>
      <c r="AA127" s="170"/>
      <c r="AB127" s="63"/>
    </row>
    <row r="128" spans="1:28" ht="13.5" thickBot="1">
      <c r="A128" s="58"/>
      <c r="B128" s="74" t="s">
        <v>110</v>
      </c>
      <c r="C128" s="59" t="s">
        <v>10</v>
      </c>
      <c r="D128" s="359">
        <f t="shared" si="32"/>
        <v>0</v>
      </c>
      <c r="E128" s="359">
        <f t="shared" si="28"/>
        <v>0</v>
      </c>
      <c r="F128" s="624"/>
      <c r="G128" s="224"/>
      <c r="H128" s="624"/>
      <c r="I128" s="63"/>
      <c r="J128" s="359">
        <f t="shared" si="29"/>
        <v>0</v>
      </c>
      <c r="K128" s="624"/>
      <c r="L128" s="224"/>
      <c r="M128" s="624"/>
      <c r="N128" s="63"/>
      <c r="O128" s="359">
        <f t="shared" si="30"/>
        <v>0</v>
      </c>
      <c r="P128" s="659"/>
      <c r="Q128" s="659"/>
      <c r="R128" s="62"/>
      <c r="S128" s="359"/>
      <c r="T128" s="63"/>
      <c r="U128" s="62"/>
      <c r="V128" s="364">
        <f t="shared" si="31"/>
        <v>0</v>
      </c>
      <c r="W128" s="406"/>
      <c r="X128" s="62"/>
      <c r="Y128" s="76"/>
      <c r="Z128" s="359">
        <f t="shared" si="33"/>
        <v>0</v>
      </c>
      <c r="AA128" s="62"/>
      <c r="AB128" s="63"/>
    </row>
    <row r="129" spans="1:28" ht="13.5" thickBot="1">
      <c r="A129" s="58" t="s">
        <v>67</v>
      </c>
      <c r="B129" s="91" t="s">
        <v>111</v>
      </c>
      <c r="C129" s="59" t="s">
        <v>34</v>
      </c>
      <c r="D129" s="367">
        <f t="shared" si="32"/>
        <v>0</v>
      </c>
      <c r="E129" s="367">
        <f t="shared" si="28"/>
        <v>0</v>
      </c>
      <c r="F129" s="618"/>
      <c r="G129" s="224"/>
      <c r="H129" s="618"/>
      <c r="I129" s="63"/>
      <c r="J129" s="367">
        <f t="shared" si="29"/>
        <v>0</v>
      </c>
      <c r="K129" s="618"/>
      <c r="L129" s="224"/>
      <c r="M129" s="618"/>
      <c r="N129" s="63"/>
      <c r="O129" s="367">
        <f t="shared" si="30"/>
        <v>0</v>
      </c>
      <c r="P129" s="659"/>
      <c r="Q129" s="659"/>
      <c r="R129" s="62"/>
      <c r="S129" s="367"/>
      <c r="T129" s="63"/>
      <c r="U129" s="62"/>
      <c r="V129" s="364">
        <f t="shared" si="31"/>
        <v>0</v>
      </c>
      <c r="W129" s="407"/>
      <c r="X129" s="62"/>
      <c r="Y129" s="76"/>
      <c r="Z129" s="367">
        <f t="shared" si="33"/>
        <v>0</v>
      </c>
      <c r="AA129" s="62"/>
      <c r="AB129" s="63"/>
    </row>
    <row r="130" spans="1:28" ht="13.5" thickBot="1">
      <c r="A130" s="64"/>
      <c r="B130" s="88"/>
      <c r="C130" s="66" t="s">
        <v>10</v>
      </c>
      <c r="D130" s="313">
        <f t="shared" si="32"/>
        <v>0</v>
      </c>
      <c r="E130" s="313">
        <f t="shared" si="28"/>
        <v>0</v>
      </c>
      <c r="F130" s="616"/>
      <c r="G130" s="350"/>
      <c r="H130" s="616"/>
      <c r="I130" s="68"/>
      <c r="J130" s="313">
        <f t="shared" si="29"/>
        <v>0</v>
      </c>
      <c r="K130" s="616"/>
      <c r="L130" s="350"/>
      <c r="M130" s="616"/>
      <c r="N130" s="68"/>
      <c r="O130" s="313">
        <f t="shared" si="30"/>
        <v>0</v>
      </c>
      <c r="P130" s="656"/>
      <c r="Q130" s="656"/>
      <c r="R130" s="67"/>
      <c r="S130" s="313"/>
      <c r="T130" s="68"/>
      <c r="U130" s="67"/>
      <c r="V130" s="364">
        <f t="shared" si="31"/>
        <v>0</v>
      </c>
      <c r="W130" s="377"/>
      <c r="X130" s="67"/>
      <c r="Y130" s="272"/>
      <c r="Z130" s="313">
        <f t="shared" si="33"/>
        <v>0</v>
      </c>
      <c r="AA130" s="67"/>
      <c r="AB130" s="68"/>
    </row>
    <row r="131" spans="1:28" ht="13.5" thickBot="1">
      <c r="A131" s="135" t="s">
        <v>71</v>
      </c>
      <c r="B131" s="136" t="s">
        <v>144</v>
      </c>
      <c r="C131" s="137" t="s">
        <v>10</v>
      </c>
      <c r="D131" s="305">
        <f t="shared" si="32"/>
        <v>0</v>
      </c>
      <c r="E131" s="305">
        <f t="shared" si="28"/>
        <v>0</v>
      </c>
      <c r="F131" s="623"/>
      <c r="G131" s="225"/>
      <c r="H131" s="623"/>
      <c r="I131" s="8"/>
      <c r="J131" s="305">
        <f t="shared" si="29"/>
        <v>0</v>
      </c>
      <c r="K131" s="623"/>
      <c r="L131" s="225"/>
      <c r="M131" s="623"/>
      <c r="N131" s="8"/>
      <c r="O131" s="305">
        <f t="shared" si="30"/>
        <v>0</v>
      </c>
      <c r="P131" s="646"/>
      <c r="Q131" s="646"/>
      <c r="R131" s="8"/>
      <c r="S131" s="305"/>
      <c r="T131" s="8"/>
      <c r="U131" s="8"/>
      <c r="V131" s="364">
        <f t="shared" si="31"/>
        <v>0</v>
      </c>
      <c r="W131" s="399"/>
      <c r="X131" s="8"/>
      <c r="Y131" s="8"/>
      <c r="Z131" s="305"/>
      <c r="AA131" s="8"/>
      <c r="AB131" s="8"/>
    </row>
    <row r="132" spans="1:28" ht="13.5" thickBot="1">
      <c r="A132" s="106" t="s">
        <v>147</v>
      </c>
      <c r="B132" s="139" t="s">
        <v>145</v>
      </c>
      <c r="C132" s="107" t="s">
        <v>10</v>
      </c>
      <c r="D132" s="310">
        <f t="shared" si="32"/>
        <v>16.059</v>
      </c>
      <c r="E132" s="310">
        <f t="shared" si="28"/>
        <v>16.059</v>
      </c>
      <c r="F132" s="629">
        <v>16.059</v>
      </c>
      <c r="G132" s="229"/>
      <c r="H132" s="629"/>
      <c r="I132" s="108"/>
      <c r="J132" s="310">
        <f t="shared" si="29"/>
        <v>0</v>
      </c>
      <c r="K132" s="629"/>
      <c r="L132" s="229"/>
      <c r="M132" s="629"/>
      <c r="N132" s="108"/>
      <c r="O132" s="310">
        <f t="shared" si="30"/>
        <v>0</v>
      </c>
      <c r="P132" s="650"/>
      <c r="Q132" s="650"/>
      <c r="R132" s="108"/>
      <c r="S132" s="310"/>
      <c r="T132" s="108"/>
      <c r="U132" s="108"/>
      <c r="V132" s="364">
        <f t="shared" si="31"/>
        <v>0</v>
      </c>
      <c r="W132" s="404"/>
      <c r="X132" s="108"/>
      <c r="Y132" s="108"/>
      <c r="Z132" s="310"/>
      <c r="AA132" s="108"/>
      <c r="AB132" s="108"/>
    </row>
    <row r="133" spans="1:28" ht="12.75">
      <c r="A133" s="57">
        <v>18</v>
      </c>
      <c r="B133" s="57" t="s">
        <v>79</v>
      </c>
      <c r="C133" s="57" t="s">
        <v>34</v>
      </c>
      <c r="D133" s="387">
        <f t="shared" si="32"/>
        <v>0</v>
      </c>
      <c r="E133" s="387">
        <f t="shared" si="28"/>
        <v>0</v>
      </c>
      <c r="F133" s="387">
        <f>F135+F137+F139+F141+F143+F145+F147+F149</f>
        <v>0</v>
      </c>
      <c r="G133" s="387">
        <f>SUM(H133:H133)</f>
        <v>0</v>
      </c>
      <c r="H133" s="387">
        <f>H135+H137+H139+H141+H143+H145+H147+H149</f>
        <v>0</v>
      </c>
      <c r="I133" s="387">
        <f>SUM(O133:X133)</f>
        <v>0</v>
      </c>
      <c r="J133" s="387">
        <f t="shared" si="29"/>
        <v>0</v>
      </c>
      <c r="K133" s="387">
        <f>K135+K137+K139+K141+K143+K145+K147+K149</f>
        <v>0</v>
      </c>
      <c r="L133" s="387">
        <f>SUM(M133:M133)</f>
        <v>0</v>
      </c>
      <c r="M133" s="387">
        <f>M135+M137+M139+M141+M143+M145+M147+M149</f>
        <v>0</v>
      </c>
      <c r="N133" s="387">
        <f>SUM(AL133:AZ133)</f>
        <v>0</v>
      </c>
      <c r="O133" s="387">
        <f aca="true" t="shared" si="34" ref="O133:Q134">O135+O137+O139+O141+O143+O145+O147+O149</f>
        <v>0</v>
      </c>
      <c r="P133" s="387">
        <f t="shared" si="34"/>
        <v>0</v>
      </c>
      <c r="Q133" s="387">
        <f t="shared" si="34"/>
        <v>0</v>
      </c>
      <c r="R133" s="387">
        <f>SUM(V133:AA133)</f>
        <v>0</v>
      </c>
      <c r="S133" s="387">
        <f>S135+S137+S139+S141+S143+S145+S147+S149</f>
        <v>0</v>
      </c>
      <c r="T133" s="387">
        <f>T135+T137+T139+T141+T143+T145+T147+T149</f>
        <v>0</v>
      </c>
      <c r="U133" s="387">
        <f>SUM(Y133:AE133)</f>
        <v>0</v>
      </c>
      <c r="V133" s="387">
        <f aca="true" t="shared" si="35" ref="V133:X134">V135+V137+V139+V141+V143+V145+V147+V149</f>
        <v>0</v>
      </c>
      <c r="W133" s="387">
        <f t="shared" si="35"/>
        <v>0</v>
      </c>
      <c r="X133" s="387">
        <f t="shared" si="35"/>
        <v>0</v>
      </c>
      <c r="Y133" s="387">
        <f>SUM(Z133:AE133)</f>
        <v>0</v>
      </c>
      <c r="Z133" s="387">
        <f>Z135+Z137+Z139+Z141+Z143+Z145+Z147+Z149</f>
        <v>0</v>
      </c>
      <c r="AA133" s="387">
        <f>AA135+AA137+AA139+AA141+AA143+AA145+AA147+AA149</f>
        <v>0</v>
      </c>
      <c r="AB133" s="387">
        <f>SUM(AC133:AH133)</f>
        <v>0</v>
      </c>
    </row>
    <row r="134" spans="1:28" ht="13.5" thickBot="1">
      <c r="A134" s="58"/>
      <c r="B134" s="58" t="s">
        <v>58</v>
      </c>
      <c r="C134" s="64" t="s">
        <v>10</v>
      </c>
      <c r="D134" s="313">
        <f t="shared" si="32"/>
        <v>0</v>
      </c>
      <c r="E134" s="313">
        <f t="shared" si="28"/>
        <v>0</v>
      </c>
      <c r="F134" s="313">
        <f>F136+F138+F140+F142+F144+F146+F148+F150</f>
        <v>0</v>
      </c>
      <c r="G134" s="313">
        <f>G136+G138+G140+G142+G144+G146+G148+G150</f>
        <v>0</v>
      </c>
      <c r="H134" s="313">
        <f>H136+H138+H140+H142+H144+H146+H148+H150</f>
        <v>0</v>
      </c>
      <c r="I134" s="313">
        <f>I136+I138+I140+I142+I144+I146+I148+I150</f>
        <v>0</v>
      </c>
      <c r="J134" s="313">
        <f t="shared" si="29"/>
        <v>0</v>
      </c>
      <c r="K134" s="313">
        <f>K136+K138+K140+K142+K144+K146+K148+K150</f>
        <v>0</v>
      </c>
      <c r="L134" s="313">
        <f>L136+L138+L140+L142+L144+L146+L148+L150</f>
        <v>0</v>
      </c>
      <c r="M134" s="313">
        <f>M136+M138+M140+M142+M144+M146+M148+M150</f>
        <v>0</v>
      </c>
      <c r="N134" s="313">
        <f>N136+N138+N140+N142+N144+N146+N148+N150</f>
        <v>0</v>
      </c>
      <c r="O134" s="313">
        <f t="shared" si="34"/>
        <v>0</v>
      </c>
      <c r="P134" s="313">
        <f t="shared" si="34"/>
        <v>0</v>
      </c>
      <c r="Q134" s="313">
        <f t="shared" si="34"/>
        <v>0</v>
      </c>
      <c r="R134" s="313">
        <f>R136+R138+R140+R142+R144+R146+R148+R150</f>
        <v>0</v>
      </c>
      <c r="S134" s="313">
        <f>S136+S138+S140+S142+S144+S146+S148+S150</f>
        <v>0</v>
      </c>
      <c r="T134" s="313">
        <f>T136+T138+T140+T142+T144+T146+T148+T150</f>
        <v>0</v>
      </c>
      <c r="U134" s="313">
        <f>U136+U138+U140+U142+U144+U146+U148+U150</f>
        <v>0</v>
      </c>
      <c r="V134" s="313">
        <f t="shared" si="35"/>
        <v>0</v>
      </c>
      <c r="W134" s="313">
        <f t="shared" si="35"/>
        <v>0</v>
      </c>
      <c r="X134" s="313">
        <f t="shared" si="35"/>
        <v>0</v>
      </c>
      <c r="Y134" s="313">
        <f>Y136+Y138+Y140+Y142+Y144+Y146+Y148+Y150</f>
        <v>0</v>
      </c>
      <c r="Z134" s="313">
        <f>Z136+Z138+Z140+Z142+Z144+Z146+Z148+Z150</f>
        <v>0</v>
      </c>
      <c r="AA134" s="313">
        <f>AA136+AA138+AA140+AA142+AA144+AA146+AA148+AA150</f>
        <v>0</v>
      </c>
      <c r="AB134" s="313">
        <f>AB136+AB138+AB140+AB142+AB144+AB146+AB148+AB150</f>
        <v>0</v>
      </c>
    </row>
    <row r="135" spans="1:28" ht="12.75">
      <c r="A135" s="58" t="s">
        <v>80</v>
      </c>
      <c r="B135" s="58" t="s">
        <v>81</v>
      </c>
      <c r="C135" s="73" t="s">
        <v>34</v>
      </c>
      <c r="D135" s="391">
        <f t="shared" si="32"/>
        <v>0</v>
      </c>
      <c r="E135" s="391">
        <f t="shared" si="28"/>
        <v>0</v>
      </c>
      <c r="F135" s="631"/>
      <c r="G135" s="392"/>
      <c r="H135" s="631"/>
      <c r="I135" s="392"/>
      <c r="J135" s="391">
        <f t="shared" si="29"/>
        <v>0</v>
      </c>
      <c r="K135" s="631"/>
      <c r="L135" s="392"/>
      <c r="M135" s="631"/>
      <c r="N135" s="392"/>
      <c r="O135" s="391">
        <f aca="true" t="shared" si="36" ref="O135:O150">P135+Q135</f>
        <v>0</v>
      </c>
      <c r="P135" s="631"/>
      <c r="Q135" s="631"/>
      <c r="R135" s="392"/>
      <c r="S135" s="391">
        <f aca="true" t="shared" si="37" ref="S135:S150">T135</f>
        <v>0</v>
      </c>
      <c r="T135" s="392"/>
      <c r="U135" s="392"/>
      <c r="V135" s="391">
        <f aca="true" t="shared" si="38" ref="V135:V150">X135+W135</f>
        <v>0</v>
      </c>
      <c r="W135" s="408"/>
      <c r="X135" s="392"/>
      <c r="Y135" s="392"/>
      <c r="Z135" s="391">
        <f>AA135+AD135+AE135+AI135+AF135+AG135+AJ135+AH135</f>
        <v>0</v>
      </c>
      <c r="AA135" s="392"/>
      <c r="AB135" s="392"/>
    </row>
    <row r="136" spans="1:28" ht="12.75">
      <c r="A136" s="58"/>
      <c r="B136" s="58"/>
      <c r="C136" s="58" t="s">
        <v>10</v>
      </c>
      <c r="D136" s="359">
        <f t="shared" si="32"/>
        <v>0</v>
      </c>
      <c r="E136" s="359">
        <f t="shared" si="28"/>
        <v>0</v>
      </c>
      <c r="F136" s="624"/>
      <c r="G136" s="386"/>
      <c r="H136" s="624"/>
      <c r="I136" s="386"/>
      <c r="J136" s="359">
        <f t="shared" si="29"/>
        <v>0</v>
      </c>
      <c r="K136" s="624"/>
      <c r="L136" s="386"/>
      <c r="M136" s="624"/>
      <c r="N136" s="386"/>
      <c r="O136" s="359">
        <f t="shared" si="36"/>
        <v>0</v>
      </c>
      <c r="P136" s="632"/>
      <c r="Q136" s="632"/>
      <c r="R136" s="386"/>
      <c r="S136" s="359">
        <f t="shared" si="37"/>
        <v>0</v>
      </c>
      <c r="T136" s="386"/>
      <c r="U136" s="386"/>
      <c r="V136" s="359">
        <f t="shared" si="38"/>
        <v>0</v>
      </c>
      <c r="W136" s="406"/>
      <c r="X136" s="386"/>
      <c r="Y136" s="386"/>
      <c r="Z136" s="359">
        <f>AA136+AD136+AE136+AI136+AF136+AG136+AJ136+AH136</f>
        <v>0</v>
      </c>
      <c r="AA136" s="386"/>
      <c r="AB136" s="386"/>
    </row>
    <row r="137" spans="1:28" ht="12.75">
      <c r="A137" s="58" t="s">
        <v>82</v>
      </c>
      <c r="B137" s="58" t="s">
        <v>83</v>
      </c>
      <c r="C137" s="58" t="s">
        <v>34</v>
      </c>
      <c r="D137" s="388">
        <f t="shared" si="32"/>
        <v>0</v>
      </c>
      <c r="E137" s="388">
        <f t="shared" si="28"/>
        <v>0</v>
      </c>
      <c r="F137" s="632"/>
      <c r="G137" s="386"/>
      <c r="H137" s="632"/>
      <c r="I137" s="386"/>
      <c r="J137" s="388">
        <f t="shared" si="29"/>
        <v>0</v>
      </c>
      <c r="K137" s="632"/>
      <c r="L137" s="386"/>
      <c r="M137" s="632"/>
      <c r="N137" s="386"/>
      <c r="O137" s="388">
        <f t="shared" si="36"/>
        <v>0</v>
      </c>
      <c r="P137" s="632"/>
      <c r="Q137" s="632"/>
      <c r="R137" s="386"/>
      <c r="S137" s="388">
        <f t="shared" si="37"/>
        <v>0</v>
      </c>
      <c r="T137" s="386"/>
      <c r="U137" s="386"/>
      <c r="V137" s="388">
        <f t="shared" si="38"/>
        <v>0</v>
      </c>
      <c r="W137" s="409"/>
      <c r="X137" s="386"/>
      <c r="Y137" s="386"/>
      <c r="Z137" s="388">
        <f>AA137+AD137+AE137+AI137+AF137+AG137+AJ137+AH137</f>
        <v>0</v>
      </c>
      <c r="AA137" s="386"/>
      <c r="AB137" s="386"/>
    </row>
    <row r="138" spans="1:28" ht="12.75">
      <c r="A138" s="58"/>
      <c r="B138" s="58"/>
      <c r="C138" s="58" t="s">
        <v>10</v>
      </c>
      <c r="D138" s="359">
        <f t="shared" si="32"/>
        <v>0</v>
      </c>
      <c r="E138" s="359">
        <f t="shared" si="28"/>
        <v>0</v>
      </c>
      <c r="F138" s="624"/>
      <c r="G138" s="386"/>
      <c r="H138" s="624"/>
      <c r="I138" s="386"/>
      <c r="J138" s="359">
        <f t="shared" si="29"/>
        <v>0</v>
      </c>
      <c r="K138" s="624"/>
      <c r="L138" s="386"/>
      <c r="M138" s="624"/>
      <c r="N138" s="386"/>
      <c r="O138" s="359">
        <f t="shared" si="36"/>
        <v>0</v>
      </c>
      <c r="P138" s="632"/>
      <c r="Q138" s="632"/>
      <c r="R138" s="386"/>
      <c r="S138" s="359">
        <f t="shared" si="37"/>
        <v>0</v>
      </c>
      <c r="T138" s="386"/>
      <c r="U138" s="386"/>
      <c r="V138" s="359">
        <f t="shared" si="38"/>
        <v>0</v>
      </c>
      <c r="W138" s="406"/>
      <c r="X138" s="386"/>
      <c r="Y138" s="386"/>
      <c r="Z138" s="359">
        <f>AA138+AD138+AE138+AI138+AF138+AG138+AJ138+AH138</f>
        <v>0</v>
      </c>
      <c r="AA138" s="386"/>
      <c r="AB138" s="386"/>
    </row>
    <row r="139" spans="1:28" ht="12.75">
      <c r="A139" s="58" t="s">
        <v>84</v>
      </c>
      <c r="B139" s="58" t="s">
        <v>85</v>
      </c>
      <c r="C139" s="58" t="s">
        <v>34</v>
      </c>
      <c r="D139" s="388">
        <f t="shared" si="32"/>
        <v>0</v>
      </c>
      <c r="E139" s="388">
        <f t="shared" si="28"/>
        <v>0</v>
      </c>
      <c r="F139" s="632"/>
      <c r="G139" s="386"/>
      <c r="H139" s="632"/>
      <c r="I139" s="386"/>
      <c r="J139" s="388">
        <f t="shared" si="29"/>
        <v>0</v>
      </c>
      <c r="K139" s="632"/>
      <c r="L139" s="386"/>
      <c r="M139" s="632"/>
      <c r="N139" s="386"/>
      <c r="O139" s="388">
        <f t="shared" si="36"/>
        <v>0</v>
      </c>
      <c r="P139" s="632"/>
      <c r="Q139" s="632"/>
      <c r="R139" s="386"/>
      <c r="S139" s="388">
        <f t="shared" si="37"/>
        <v>0</v>
      </c>
      <c r="T139" s="386"/>
      <c r="U139" s="386"/>
      <c r="V139" s="388">
        <f t="shared" si="38"/>
        <v>0</v>
      </c>
      <c r="W139" s="409"/>
      <c r="X139" s="386"/>
      <c r="Y139" s="386"/>
      <c r="Z139" s="388">
        <f>AA139+AD139+AE139+AI139+AF139+AG139+AJ139+AH139</f>
        <v>0</v>
      </c>
      <c r="AA139" s="386"/>
      <c r="AB139" s="386"/>
    </row>
    <row r="140" spans="1:28" ht="12.75">
      <c r="A140" s="58"/>
      <c r="B140" s="58"/>
      <c r="C140" s="58" t="s">
        <v>10</v>
      </c>
      <c r="D140" s="359">
        <f t="shared" si="32"/>
        <v>0</v>
      </c>
      <c r="E140" s="359">
        <f t="shared" si="28"/>
        <v>0</v>
      </c>
      <c r="F140" s="624"/>
      <c r="G140" s="386"/>
      <c r="H140" s="624"/>
      <c r="I140" s="386"/>
      <c r="J140" s="359">
        <f t="shared" si="29"/>
        <v>0</v>
      </c>
      <c r="K140" s="624"/>
      <c r="L140" s="386"/>
      <c r="M140" s="624"/>
      <c r="N140" s="386"/>
      <c r="O140" s="359">
        <f t="shared" si="36"/>
        <v>0</v>
      </c>
      <c r="P140" s="632"/>
      <c r="Q140" s="632"/>
      <c r="R140" s="386"/>
      <c r="S140" s="359">
        <f t="shared" si="37"/>
        <v>0</v>
      </c>
      <c r="T140" s="386"/>
      <c r="U140" s="386"/>
      <c r="V140" s="359">
        <f t="shared" si="38"/>
        <v>0</v>
      </c>
      <c r="W140" s="406"/>
      <c r="X140" s="386"/>
      <c r="Y140" s="386"/>
      <c r="Z140" s="359">
        <f>Z142+Z144+Z146+Z148+Z150</f>
        <v>0</v>
      </c>
      <c r="AA140" s="386"/>
      <c r="AB140" s="386"/>
    </row>
    <row r="141" spans="1:28" ht="12.75">
      <c r="A141" s="58" t="s">
        <v>86</v>
      </c>
      <c r="B141" s="58" t="s">
        <v>87</v>
      </c>
      <c r="C141" s="58" t="s">
        <v>34</v>
      </c>
      <c r="D141" s="388">
        <f t="shared" si="32"/>
        <v>0</v>
      </c>
      <c r="E141" s="388">
        <f t="shared" si="28"/>
        <v>0</v>
      </c>
      <c r="F141" s="632"/>
      <c r="G141" s="386"/>
      <c r="H141" s="632"/>
      <c r="I141" s="386"/>
      <c r="J141" s="388">
        <f t="shared" si="29"/>
        <v>0</v>
      </c>
      <c r="K141" s="673"/>
      <c r="L141" s="386"/>
      <c r="M141" s="632"/>
      <c r="N141" s="386"/>
      <c r="O141" s="388">
        <f t="shared" si="36"/>
        <v>0</v>
      </c>
      <c r="P141" s="632"/>
      <c r="Q141" s="632"/>
      <c r="R141" s="386"/>
      <c r="S141" s="388">
        <f t="shared" si="37"/>
        <v>0</v>
      </c>
      <c r="T141" s="386"/>
      <c r="U141" s="386"/>
      <c r="V141" s="388">
        <f t="shared" si="38"/>
        <v>0</v>
      </c>
      <c r="W141" s="409"/>
      <c r="X141" s="386"/>
      <c r="Y141" s="386"/>
      <c r="Z141" s="388">
        <f aca="true" t="shared" si="39" ref="Z141:Z149">AA141+AD141+AE141+AI141+AF141+AG141+AJ141+AH141</f>
        <v>0</v>
      </c>
      <c r="AA141" s="386"/>
      <c r="AB141" s="386"/>
    </row>
    <row r="142" spans="1:28" ht="12.75">
      <c r="A142" s="58"/>
      <c r="B142" s="58"/>
      <c r="C142" s="58" t="s">
        <v>10</v>
      </c>
      <c r="D142" s="359">
        <f t="shared" si="32"/>
        <v>0</v>
      </c>
      <c r="E142" s="359">
        <f t="shared" si="28"/>
        <v>0</v>
      </c>
      <c r="F142" s="624"/>
      <c r="G142" s="386"/>
      <c r="H142" s="624"/>
      <c r="I142" s="386"/>
      <c r="J142" s="359">
        <f t="shared" si="29"/>
        <v>0</v>
      </c>
      <c r="K142" s="624"/>
      <c r="L142" s="386"/>
      <c r="M142" s="624"/>
      <c r="N142" s="386"/>
      <c r="O142" s="359">
        <f t="shared" si="36"/>
        <v>0</v>
      </c>
      <c r="P142" s="632"/>
      <c r="Q142" s="632"/>
      <c r="R142" s="386"/>
      <c r="S142" s="359">
        <f t="shared" si="37"/>
        <v>0</v>
      </c>
      <c r="T142" s="386"/>
      <c r="U142" s="386"/>
      <c r="V142" s="359">
        <f t="shared" si="38"/>
        <v>0</v>
      </c>
      <c r="W142" s="406"/>
      <c r="X142" s="386"/>
      <c r="Y142" s="386"/>
      <c r="Z142" s="359">
        <f t="shared" si="39"/>
        <v>0</v>
      </c>
      <c r="AA142" s="386"/>
      <c r="AB142" s="386"/>
    </row>
    <row r="143" spans="1:28" ht="12.75">
      <c r="A143" s="58" t="s">
        <v>88</v>
      </c>
      <c r="B143" s="58" t="s">
        <v>89</v>
      </c>
      <c r="C143" s="58" t="s">
        <v>34</v>
      </c>
      <c r="D143" s="388">
        <f t="shared" si="32"/>
        <v>0</v>
      </c>
      <c r="E143" s="388">
        <f t="shared" si="28"/>
        <v>0</v>
      </c>
      <c r="F143" s="632"/>
      <c r="G143" s="386"/>
      <c r="H143" s="632"/>
      <c r="I143" s="386"/>
      <c r="J143" s="388">
        <f t="shared" si="29"/>
        <v>0</v>
      </c>
      <c r="K143" s="673"/>
      <c r="L143" s="386"/>
      <c r="M143" s="632"/>
      <c r="N143" s="386"/>
      <c r="O143" s="388">
        <f t="shared" si="36"/>
        <v>0</v>
      </c>
      <c r="P143" s="632"/>
      <c r="Q143" s="632"/>
      <c r="R143" s="386"/>
      <c r="S143" s="388">
        <f t="shared" si="37"/>
        <v>0</v>
      </c>
      <c r="T143" s="386"/>
      <c r="U143" s="386"/>
      <c r="V143" s="388">
        <f t="shared" si="38"/>
        <v>0</v>
      </c>
      <c r="W143" s="409"/>
      <c r="X143" s="386"/>
      <c r="Y143" s="386"/>
      <c r="Z143" s="388">
        <f t="shared" si="39"/>
        <v>0</v>
      </c>
      <c r="AA143" s="386"/>
      <c r="AB143" s="386"/>
    </row>
    <row r="144" spans="1:28" ht="12.75">
      <c r="A144" s="58"/>
      <c r="B144" s="58"/>
      <c r="C144" s="58" t="s">
        <v>10</v>
      </c>
      <c r="D144" s="359">
        <f t="shared" si="32"/>
        <v>0</v>
      </c>
      <c r="E144" s="359">
        <f t="shared" si="28"/>
        <v>0</v>
      </c>
      <c r="F144" s="624"/>
      <c r="G144" s="386"/>
      <c r="H144" s="624"/>
      <c r="I144" s="386"/>
      <c r="J144" s="359">
        <f t="shared" si="29"/>
        <v>0</v>
      </c>
      <c r="K144" s="624"/>
      <c r="L144" s="386"/>
      <c r="M144" s="624"/>
      <c r="N144" s="386"/>
      <c r="O144" s="359">
        <f t="shared" si="36"/>
        <v>0</v>
      </c>
      <c r="P144" s="632"/>
      <c r="Q144" s="632"/>
      <c r="R144" s="386"/>
      <c r="S144" s="359">
        <f t="shared" si="37"/>
        <v>0</v>
      </c>
      <c r="T144" s="386"/>
      <c r="U144" s="386"/>
      <c r="V144" s="359">
        <f t="shared" si="38"/>
        <v>0</v>
      </c>
      <c r="W144" s="406"/>
      <c r="X144" s="386"/>
      <c r="Y144" s="386"/>
      <c r="Z144" s="359">
        <f t="shared" si="39"/>
        <v>0</v>
      </c>
      <c r="AA144" s="386"/>
      <c r="AB144" s="386"/>
    </row>
    <row r="145" spans="1:28" ht="12.75">
      <c r="A145" s="58" t="s">
        <v>90</v>
      </c>
      <c r="B145" s="58" t="s">
        <v>91</v>
      </c>
      <c r="C145" s="58" t="s">
        <v>34</v>
      </c>
      <c r="D145" s="388">
        <f t="shared" si="32"/>
        <v>0</v>
      </c>
      <c r="E145" s="388">
        <f t="shared" si="28"/>
        <v>0</v>
      </c>
      <c r="F145" s="632"/>
      <c r="G145" s="386"/>
      <c r="H145" s="632"/>
      <c r="I145" s="386"/>
      <c r="J145" s="388">
        <f t="shared" si="29"/>
        <v>0</v>
      </c>
      <c r="K145" s="673"/>
      <c r="L145" s="386"/>
      <c r="M145" s="632"/>
      <c r="N145" s="386"/>
      <c r="O145" s="388">
        <f t="shared" si="36"/>
        <v>0</v>
      </c>
      <c r="P145" s="632"/>
      <c r="Q145" s="632"/>
      <c r="R145" s="386"/>
      <c r="S145" s="388">
        <f t="shared" si="37"/>
        <v>0</v>
      </c>
      <c r="T145" s="386"/>
      <c r="U145" s="386"/>
      <c r="V145" s="388">
        <f t="shared" si="38"/>
        <v>0</v>
      </c>
      <c r="W145" s="409"/>
      <c r="X145" s="386"/>
      <c r="Y145" s="386"/>
      <c r="Z145" s="388">
        <f t="shared" si="39"/>
        <v>0</v>
      </c>
      <c r="AA145" s="386"/>
      <c r="AB145" s="386"/>
    </row>
    <row r="146" spans="1:28" ht="12.75">
      <c r="A146" s="58"/>
      <c r="B146" s="58"/>
      <c r="C146" s="58" t="s">
        <v>10</v>
      </c>
      <c r="D146" s="359">
        <f t="shared" si="32"/>
        <v>0</v>
      </c>
      <c r="E146" s="359">
        <f t="shared" si="28"/>
        <v>0</v>
      </c>
      <c r="F146" s="624"/>
      <c r="G146" s="386"/>
      <c r="H146" s="624"/>
      <c r="I146" s="386"/>
      <c r="J146" s="359">
        <f t="shared" si="29"/>
        <v>0</v>
      </c>
      <c r="K146" s="624"/>
      <c r="L146" s="386"/>
      <c r="M146" s="624"/>
      <c r="N146" s="386"/>
      <c r="O146" s="359">
        <f t="shared" si="36"/>
        <v>0</v>
      </c>
      <c r="P146" s="632"/>
      <c r="Q146" s="632"/>
      <c r="R146" s="386"/>
      <c r="S146" s="359">
        <f t="shared" si="37"/>
        <v>0</v>
      </c>
      <c r="T146" s="386"/>
      <c r="U146" s="386"/>
      <c r="V146" s="359">
        <f t="shared" si="38"/>
        <v>0</v>
      </c>
      <c r="W146" s="406"/>
      <c r="X146" s="386"/>
      <c r="Y146" s="386"/>
      <c r="Z146" s="359">
        <f t="shared" si="39"/>
        <v>0</v>
      </c>
      <c r="AA146" s="386"/>
      <c r="AB146" s="386"/>
    </row>
    <row r="147" spans="1:28" ht="12.75">
      <c r="A147" s="58" t="s">
        <v>92</v>
      </c>
      <c r="B147" s="58" t="s">
        <v>93</v>
      </c>
      <c r="C147" s="58" t="s">
        <v>34</v>
      </c>
      <c r="D147" s="388">
        <f t="shared" si="32"/>
        <v>0</v>
      </c>
      <c r="E147" s="388">
        <f t="shared" si="28"/>
        <v>0</v>
      </c>
      <c r="F147" s="632"/>
      <c r="G147" s="386"/>
      <c r="H147" s="632"/>
      <c r="I147" s="386"/>
      <c r="J147" s="388">
        <f t="shared" si="29"/>
        <v>0</v>
      </c>
      <c r="K147" s="673"/>
      <c r="L147" s="386"/>
      <c r="M147" s="632"/>
      <c r="N147" s="386"/>
      <c r="O147" s="388">
        <f t="shared" si="36"/>
        <v>0</v>
      </c>
      <c r="P147" s="632"/>
      <c r="Q147" s="632"/>
      <c r="R147" s="386"/>
      <c r="S147" s="388">
        <f t="shared" si="37"/>
        <v>0</v>
      </c>
      <c r="T147" s="386"/>
      <c r="U147" s="386"/>
      <c r="V147" s="388">
        <f t="shared" si="38"/>
        <v>0</v>
      </c>
      <c r="W147" s="409"/>
      <c r="X147" s="386"/>
      <c r="Y147" s="386"/>
      <c r="Z147" s="388">
        <f t="shared" si="39"/>
        <v>0</v>
      </c>
      <c r="AA147" s="386"/>
      <c r="AB147" s="386"/>
    </row>
    <row r="148" spans="1:28" ht="12.75">
      <c r="A148" s="58"/>
      <c r="B148" s="58"/>
      <c r="C148" s="58" t="s">
        <v>10</v>
      </c>
      <c r="D148" s="359">
        <f t="shared" si="32"/>
        <v>0</v>
      </c>
      <c r="E148" s="359">
        <f t="shared" si="28"/>
        <v>0</v>
      </c>
      <c r="F148" s="624"/>
      <c r="G148" s="386"/>
      <c r="H148" s="624"/>
      <c r="I148" s="386"/>
      <c r="J148" s="359">
        <f t="shared" si="29"/>
        <v>0</v>
      </c>
      <c r="K148" s="624"/>
      <c r="L148" s="386"/>
      <c r="M148" s="624"/>
      <c r="N148" s="386"/>
      <c r="O148" s="359">
        <f t="shared" si="36"/>
        <v>0</v>
      </c>
      <c r="P148" s="632"/>
      <c r="Q148" s="632"/>
      <c r="R148" s="386"/>
      <c r="S148" s="359">
        <f t="shared" si="37"/>
        <v>0</v>
      </c>
      <c r="T148" s="386"/>
      <c r="U148" s="386"/>
      <c r="V148" s="359">
        <f t="shared" si="38"/>
        <v>0</v>
      </c>
      <c r="W148" s="406"/>
      <c r="X148" s="386"/>
      <c r="Y148" s="386"/>
      <c r="Z148" s="359">
        <f t="shared" si="39"/>
        <v>0</v>
      </c>
      <c r="AA148" s="386"/>
      <c r="AB148" s="386"/>
    </row>
    <row r="149" spans="1:28" ht="12.75">
      <c r="A149" s="58" t="s">
        <v>94</v>
      </c>
      <c r="B149" s="58" t="s">
        <v>95</v>
      </c>
      <c r="C149" s="58" t="s">
        <v>34</v>
      </c>
      <c r="D149" s="388">
        <f t="shared" si="32"/>
        <v>0</v>
      </c>
      <c r="E149" s="388">
        <f t="shared" si="28"/>
        <v>0</v>
      </c>
      <c r="F149" s="632"/>
      <c r="G149" s="386"/>
      <c r="H149" s="632"/>
      <c r="I149" s="386"/>
      <c r="J149" s="388">
        <f t="shared" si="29"/>
        <v>0</v>
      </c>
      <c r="K149" s="632"/>
      <c r="L149" s="386"/>
      <c r="M149" s="632"/>
      <c r="N149" s="386"/>
      <c r="O149" s="388">
        <f t="shared" si="36"/>
        <v>0</v>
      </c>
      <c r="P149" s="632"/>
      <c r="Q149" s="632"/>
      <c r="R149" s="386"/>
      <c r="S149" s="388">
        <f t="shared" si="37"/>
        <v>0</v>
      </c>
      <c r="T149" s="386"/>
      <c r="U149" s="386"/>
      <c r="V149" s="388">
        <f t="shared" si="38"/>
        <v>0</v>
      </c>
      <c r="W149" s="409"/>
      <c r="X149" s="386"/>
      <c r="Y149" s="386"/>
      <c r="Z149" s="388">
        <f t="shared" si="39"/>
        <v>0</v>
      </c>
      <c r="AA149" s="386"/>
      <c r="AB149" s="386"/>
    </row>
    <row r="150" spans="1:28" ht="13.5" thickBot="1">
      <c r="A150" s="64"/>
      <c r="B150" s="64"/>
      <c r="C150" s="64" t="s">
        <v>10</v>
      </c>
      <c r="D150" s="313">
        <f t="shared" si="32"/>
        <v>0</v>
      </c>
      <c r="E150" s="313">
        <f t="shared" si="28"/>
        <v>0</v>
      </c>
      <c r="F150" s="616"/>
      <c r="G150" s="389"/>
      <c r="H150" s="616"/>
      <c r="I150" s="389"/>
      <c r="J150" s="313">
        <f t="shared" si="29"/>
        <v>0</v>
      </c>
      <c r="K150" s="616"/>
      <c r="L150" s="389"/>
      <c r="M150" s="616"/>
      <c r="N150" s="389"/>
      <c r="O150" s="313">
        <f t="shared" si="36"/>
        <v>0</v>
      </c>
      <c r="P150" s="660"/>
      <c r="Q150" s="660"/>
      <c r="R150" s="389"/>
      <c r="S150" s="313">
        <f t="shared" si="37"/>
        <v>0</v>
      </c>
      <c r="T150" s="389"/>
      <c r="U150" s="389"/>
      <c r="V150" s="313">
        <f t="shared" si="38"/>
        <v>0</v>
      </c>
      <c r="W150" s="377"/>
      <c r="X150" s="389"/>
      <c r="Y150" s="389"/>
      <c r="Z150" s="313">
        <f>Z159+Z161+Z163+Z165</f>
        <v>0</v>
      </c>
      <c r="AA150" s="389"/>
      <c r="AB150" s="389"/>
    </row>
    <row r="151" spans="1:28" ht="12.75">
      <c r="A151" s="2"/>
      <c r="B151" s="2"/>
      <c r="C151" s="2"/>
      <c r="D151" s="115"/>
      <c r="E151" s="115"/>
      <c r="F151" s="115"/>
      <c r="G151" s="390"/>
      <c r="H151" s="390"/>
      <c r="I151" s="390"/>
      <c r="J151" s="390"/>
      <c r="K151" s="390"/>
      <c r="L151" s="390"/>
      <c r="M151" s="390"/>
      <c r="N151" s="390"/>
      <c r="O151" s="390"/>
      <c r="P151" s="390"/>
      <c r="Q151" s="390"/>
      <c r="R151" s="390"/>
      <c r="S151" s="390"/>
      <c r="T151" s="390"/>
      <c r="U151" s="390"/>
      <c r="V151" s="390"/>
      <c r="W151" s="390"/>
      <c r="X151" s="390"/>
      <c r="Y151" s="390"/>
      <c r="Z151" s="390"/>
      <c r="AA151" s="390"/>
      <c r="AB151" s="390"/>
    </row>
    <row r="152" spans="1:28" ht="12.75">
      <c r="A152" s="2"/>
      <c r="B152" s="536"/>
      <c r="C152" s="536"/>
      <c r="D152" s="537"/>
      <c r="E152" s="537"/>
      <c r="F152" s="537"/>
      <c r="G152" s="219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115"/>
      <c r="W152" s="115"/>
      <c r="X152" s="2"/>
      <c r="Y152" s="2"/>
      <c r="Z152" s="115"/>
      <c r="AA152" s="2"/>
      <c r="AB152" s="2"/>
    </row>
    <row r="153" spans="1:28" ht="12.75">
      <c r="A153" s="2"/>
      <c r="B153" s="2"/>
      <c r="C153" s="2"/>
      <c r="D153" s="115"/>
      <c r="E153" s="115"/>
      <c r="F153" s="115"/>
      <c r="G153" s="219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115"/>
      <c r="W153" s="115"/>
      <c r="X153" s="2"/>
      <c r="Y153" s="2"/>
      <c r="Z153" s="115"/>
      <c r="AA153" s="2"/>
      <c r="AB153" s="2"/>
    </row>
    <row r="154" spans="1:28" ht="12.75">
      <c r="A154" s="2"/>
      <c r="B154" s="672" t="s">
        <v>273</v>
      </c>
      <c r="C154" s="2"/>
      <c r="D154" s="115"/>
      <c r="E154" s="115"/>
      <c r="F154" s="115"/>
      <c r="G154" s="219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115"/>
      <c r="W154" s="115"/>
      <c r="X154" s="2"/>
      <c r="Y154" s="2"/>
      <c r="Z154" s="115"/>
      <c r="AA154" s="2"/>
      <c r="AB154" s="2"/>
    </row>
    <row r="155" spans="1:28" ht="12.75">
      <c r="A155" s="2"/>
      <c r="B155" s="2"/>
      <c r="C155" s="2"/>
      <c r="D155" s="115"/>
      <c r="E155" s="115"/>
      <c r="F155" s="115"/>
      <c r="G155" s="219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115"/>
      <c r="W155" s="115"/>
      <c r="X155" s="2"/>
      <c r="Y155" s="2"/>
      <c r="Z155" s="115"/>
      <c r="AA155" s="394"/>
      <c r="AB155" s="2"/>
    </row>
  </sheetData>
  <mergeCells count="12">
    <mergeCell ref="O15:R15"/>
    <mergeCell ref="S15:U15"/>
    <mergeCell ref="A12:AB12"/>
    <mergeCell ref="A14:A17"/>
    <mergeCell ref="B14:B17"/>
    <mergeCell ref="C14:C17"/>
    <mergeCell ref="D14:D17"/>
    <mergeCell ref="E14:U14"/>
    <mergeCell ref="V14:X15"/>
    <mergeCell ref="Z14:AB15"/>
    <mergeCell ref="E15:I15"/>
    <mergeCell ref="J15:N1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55"/>
  <sheetViews>
    <sheetView workbookViewId="0" topLeftCell="A1">
      <selection activeCell="D14" sqref="D14:D17"/>
    </sheetView>
  </sheetViews>
  <sheetFormatPr defaultColWidth="9.00390625" defaultRowHeight="12.75"/>
  <sheetData>
    <row r="1" spans="1:28" ht="15.75">
      <c r="A1" s="671" t="s">
        <v>233</v>
      </c>
      <c r="B1" s="369"/>
      <c r="C1" s="2"/>
      <c r="D1" s="115"/>
      <c r="E1" s="115"/>
      <c r="F1" s="115"/>
      <c r="G1" s="21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671" t="s">
        <v>234</v>
      </c>
      <c r="W1" s="369"/>
      <c r="X1" s="369"/>
      <c r="Y1" s="2"/>
      <c r="Z1" s="115"/>
      <c r="AA1" s="2"/>
      <c r="AB1" s="2"/>
    </row>
    <row r="2" spans="1:28" ht="15.75">
      <c r="A2" s="1" t="s">
        <v>264</v>
      </c>
      <c r="B2" s="2"/>
      <c r="C2" s="2"/>
      <c r="D2" s="115"/>
      <c r="E2" s="115"/>
      <c r="F2" s="115"/>
      <c r="G2" s="21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 t="s">
        <v>236</v>
      </c>
      <c r="W2" s="4" t="s">
        <v>235</v>
      </c>
      <c r="X2" s="369"/>
      <c r="Y2" s="2"/>
      <c r="Z2" s="115"/>
      <c r="AA2" s="2"/>
      <c r="AB2" s="2"/>
    </row>
    <row r="3" spans="1:28" ht="15.75">
      <c r="A3" s="1" t="s">
        <v>265</v>
      </c>
      <c r="B3" s="2"/>
      <c r="C3" s="2"/>
      <c r="D3" s="115"/>
      <c r="E3" s="115"/>
      <c r="F3" s="115"/>
      <c r="G3" s="2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 t="s">
        <v>266</v>
      </c>
      <c r="W3" s="3"/>
      <c r="X3" s="369"/>
      <c r="Y3" s="2"/>
      <c r="Z3" s="115"/>
      <c r="AA3" s="2"/>
      <c r="AB3" s="2"/>
    </row>
    <row r="4" spans="1:28" ht="12.75">
      <c r="A4" s="2"/>
      <c r="B4" s="2"/>
      <c r="C4" s="2"/>
      <c r="D4" s="115"/>
      <c r="E4" s="115"/>
      <c r="F4" s="115"/>
      <c r="G4" s="21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15"/>
      <c r="W4" s="115"/>
      <c r="X4" s="2"/>
      <c r="Y4" s="2"/>
      <c r="Z4" s="115"/>
      <c r="AA4" s="2"/>
      <c r="AB4" s="2"/>
    </row>
    <row r="5" spans="1:28" ht="12.75">
      <c r="A5" s="2"/>
      <c r="B5" s="2"/>
      <c r="C5" s="2"/>
      <c r="D5" s="115"/>
      <c r="E5" s="115"/>
      <c r="F5" s="115"/>
      <c r="G5" s="21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15"/>
      <c r="W5" s="115"/>
      <c r="X5" s="2"/>
      <c r="Y5" s="2"/>
      <c r="Z5" s="115"/>
      <c r="AA5" s="2"/>
      <c r="AB5" s="2"/>
    </row>
    <row r="6" spans="1:28" ht="12.75">
      <c r="A6" s="2"/>
      <c r="B6" s="2"/>
      <c r="C6" s="2"/>
      <c r="D6" s="115"/>
      <c r="E6" s="115"/>
      <c r="F6" s="115"/>
      <c r="G6" s="21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15"/>
      <c r="W6" s="115"/>
      <c r="X6" s="2"/>
      <c r="Y6" s="2"/>
      <c r="Z6" s="115"/>
      <c r="AA6" s="2"/>
      <c r="AB6" s="2"/>
    </row>
    <row r="7" spans="1:28" ht="12.75">
      <c r="A7" s="2"/>
      <c r="B7" s="2"/>
      <c r="C7" s="2"/>
      <c r="D7" s="115"/>
      <c r="E7" s="115"/>
      <c r="F7" s="115"/>
      <c r="G7" s="21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15"/>
      <c r="W7" s="115"/>
      <c r="X7" s="2"/>
      <c r="Y7" s="2"/>
      <c r="Z7" s="115"/>
      <c r="AA7" s="2"/>
      <c r="AB7" s="2"/>
    </row>
    <row r="8" spans="1:28" ht="12.75">
      <c r="A8" s="2"/>
      <c r="B8" s="2"/>
      <c r="C8" s="2"/>
      <c r="D8" s="115"/>
      <c r="E8" s="115"/>
      <c r="F8" s="115"/>
      <c r="G8" s="21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15"/>
      <c r="W8" s="115"/>
      <c r="X8" s="2"/>
      <c r="Y8" s="2"/>
      <c r="Z8" s="115"/>
      <c r="AA8" s="2"/>
      <c r="AB8" s="2"/>
    </row>
    <row r="9" spans="1:28" ht="12.75">
      <c r="A9" s="2"/>
      <c r="B9" s="2"/>
      <c r="C9" s="2"/>
      <c r="D9" s="115"/>
      <c r="E9" s="115"/>
      <c r="F9" s="115"/>
      <c r="G9" s="21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15"/>
      <c r="W9" s="115"/>
      <c r="X9" s="2"/>
      <c r="Y9" s="2"/>
      <c r="Z9" s="115"/>
      <c r="AA9" s="2"/>
      <c r="AB9" s="2"/>
    </row>
    <row r="10" spans="1:28" ht="12.75">
      <c r="A10" s="2"/>
      <c r="B10" s="2"/>
      <c r="C10" s="2"/>
      <c r="D10" s="115"/>
      <c r="E10" s="115"/>
      <c r="F10" s="115"/>
      <c r="G10" s="21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15"/>
      <c r="W10" s="115"/>
      <c r="X10" s="2"/>
      <c r="Y10" s="2"/>
      <c r="Z10" s="115"/>
      <c r="AA10" s="2"/>
      <c r="AB10" s="2"/>
    </row>
    <row r="11" spans="1:28" ht="15.75">
      <c r="A11" s="1"/>
      <c r="B11" s="2"/>
      <c r="C11" s="2"/>
      <c r="D11" s="3"/>
      <c r="E11" s="3"/>
      <c r="F11" s="3"/>
      <c r="G11" s="4"/>
      <c r="H11" s="4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</row>
    <row r="12" spans="1:28" ht="15.75">
      <c r="A12" s="768" t="s">
        <v>272</v>
      </c>
      <c r="B12" s="768"/>
      <c r="C12" s="768"/>
      <c r="D12" s="768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  <c r="R12" s="768"/>
      <c r="S12" s="768"/>
      <c r="T12" s="768"/>
      <c r="U12" s="768"/>
      <c r="V12" s="768"/>
      <c r="W12" s="768"/>
      <c r="X12" s="768"/>
      <c r="Y12" s="768"/>
      <c r="Z12" s="768"/>
      <c r="AA12" s="768"/>
      <c r="AB12" s="768"/>
    </row>
    <row r="13" spans="1:28" ht="16.5" thickBot="1">
      <c r="A13" s="1"/>
      <c r="B13" s="2"/>
      <c r="C13" s="2"/>
      <c r="D13" s="3"/>
      <c r="E13" s="3"/>
      <c r="F13" s="3"/>
      <c r="G13" s="4"/>
      <c r="H13" s="4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5" t="s">
        <v>232</v>
      </c>
      <c r="AA13" s="369"/>
      <c r="AB13" s="369"/>
    </row>
    <row r="14" spans="1:28" ht="13.5" thickBot="1">
      <c r="A14" s="769" t="s">
        <v>0</v>
      </c>
      <c r="B14" s="772" t="s">
        <v>1</v>
      </c>
      <c r="C14" s="775" t="s">
        <v>2</v>
      </c>
      <c r="D14" s="778" t="s">
        <v>157</v>
      </c>
      <c r="E14" s="761" t="s">
        <v>152</v>
      </c>
      <c r="F14" s="762"/>
      <c r="G14" s="762"/>
      <c r="H14" s="762"/>
      <c r="I14" s="762"/>
      <c r="J14" s="762"/>
      <c r="K14" s="762"/>
      <c r="L14" s="762"/>
      <c r="M14" s="762"/>
      <c r="N14" s="762"/>
      <c r="O14" s="762"/>
      <c r="P14" s="762"/>
      <c r="Q14" s="762"/>
      <c r="R14" s="762"/>
      <c r="S14" s="762"/>
      <c r="T14" s="762"/>
      <c r="U14" s="762"/>
      <c r="V14" s="764" t="s">
        <v>153</v>
      </c>
      <c r="W14" s="765"/>
      <c r="X14" s="765"/>
      <c r="Y14" s="396"/>
      <c r="Z14" s="764" t="s">
        <v>4</v>
      </c>
      <c r="AA14" s="765"/>
      <c r="AB14" s="781"/>
    </row>
    <row r="15" spans="1:28" ht="13.5" thickBot="1">
      <c r="A15" s="770"/>
      <c r="B15" s="773"/>
      <c r="C15" s="776"/>
      <c r="D15" s="779"/>
      <c r="E15" s="761" t="s">
        <v>159</v>
      </c>
      <c r="F15" s="762"/>
      <c r="G15" s="762"/>
      <c r="H15" s="762"/>
      <c r="I15" s="763"/>
      <c r="J15" s="761" t="s">
        <v>238</v>
      </c>
      <c r="K15" s="762"/>
      <c r="L15" s="762"/>
      <c r="M15" s="762"/>
      <c r="N15" s="763"/>
      <c r="O15" s="761" t="s">
        <v>239</v>
      </c>
      <c r="P15" s="762"/>
      <c r="Q15" s="762"/>
      <c r="R15" s="763"/>
      <c r="S15" s="761" t="s">
        <v>154</v>
      </c>
      <c r="T15" s="762"/>
      <c r="U15" s="763"/>
      <c r="V15" s="766"/>
      <c r="W15" s="767"/>
      <c r="X15" s="767"/>
      <c r="Y15" s="397"/>
      <c r="Z15" s="766"/>
      <c r="AA15" s="767"/>
      <c r="AB15" s="782"/>
    </row>
    <row r="16" spans="1:28" ht="13.5" thickBot="1">
      <c r="A16" s="770"/>
      <c r="B16" s="773"/>
      <c r="C16" s="776"/>
      <c r="D16" s="779"/>
      <c r="E16" s="426"/>
      <c r="F16" s="425"/>
      <c r="G16" s="425"/>
      <c r="H16" s="425"/>
      <c r="I16" s="396"/>
      <c r="J16" s="426"/>
      <c r="K16" s="425"/>
      <c r="L16" s="425"/>
      <c r="M16" s="425"/>
      <c r="N16" s="396"/>
      <c r="O16" s="424"/>
      <c r="P16" s="425"/>
      <c r="Q16" s="425"/>
      <c r="R16" s="427"/>
      <c r="S16" s="424"/>
      <c r="T16" s="425"/>
      <c r="U16" s="427"/>
      <c r="V16" s="428"/>
      <c r="W16" s="429"/>
      <c r="X16" s="429"/>
      <c r="Y16" s="397"/>
      <c r="Z16" s="429"/>
      <c r="AA16" s="429"/>
      <c r="AB16" s="429"/>
    </row>
    <row r="17" spans="1:28" ht="13.5" thickBot="1">
      <c r="A17" s="771"/>
      <c r="B17" s="774"/>
      <c r="C17" s="777"/>
      <c r="D17" s="780"/>
      <c r="E17" s="418" t="s">
        <v>3</v>
      </c>
      <c r="F17" s="416" t="s">
        <v>5</v>
      </c>
      <c r="G17" s="220" t="s">
        <v>142</v>
      </c>
      <c r="H17" s="12" t="s">
        <v>6</v>
      </c>
      <c r="I17" s="13" t="s">
        <v>142</v>
      </c>
      <c r="J17" s="418" t="s">
        <v>3</v>
      </c>
      <c r="K17" s="416" t="s">
        <v>5</v>
      </c>
      <c r="L17" s="220" t="s">
        <v>142</v>
      </c>
      <c r="M17" s="12" t="s">
        <v>6</v>
      </c>
      <c r="N17" s="13" t="s">
        <v>142</v>
      </c>
      <c r="O17" s="9" t="s">
        <v>3</v>
      </c>
      <c r="P17" s="11" t="s">
        <v>5</v>
      </c>
      <c r="Q17" s="10" t="s">
        <v>7</v>
      </c>
      <c r="R17" s="13" t="s">
        <v>142</v>
      </c>
      <c r="S17" s="9" t="s">
        <v>3</v>
      </c>
      <c r="T17" s="11" t="s">
        <v>7</v>
      </c>
      <c r="U17" s="8" t="s">
        <v>142</v>
      </c>
      <c r="V17" s="9" t="s">
        <v>3</v>
      </c>
      <c r="W17" s="398" t="s">
        <v>5</v>
      </c>
      <c r="X17" s="14" t="s">
        <v>6</v>
      </c>
      <c r="Y17" s="108" t="s">
        <v>142</v>
      </c>
      <c r="Z17" s="15" t="s">
        <v>3</v>
      </c>
      <c r="AA17" s="497" t="s">
        <v>7</v>
      </c>
      <c r="AB17" s="108" t="s">
        <v>142</v>
      </c>
    </row>
    <row r="18" spans="1:28" ht="14.25" thickBot="1" thickTop="1">
      <c r="A18" s="17" t="s">
        <v>8</v>
      </c>
      <c r="B18" s="18" t="s">
        <v>9</v>
      </c>
      <c r="C18" s="19" t="s">
        <v>10</v>
      </c>
      <c r="D18" s="300">
        <f>D20+D37+D39+D42+D45+D47+D49+D51+D53+D55+D57+D59+D61+D63+D65</f>
        <v>153.14</v>
      </c>
      <c r="E18" s="300">
        <f>E20+E37+E39+E42+E45+E47+E49+E51+E53+E55+E57+E59+E61+E63</f>
        <v>153.14</v>
      </c>
      <c r="F18" s="300">
        <f>F20+F37+F39+F42+F45+F47+F49+F51+F53+F55+F57+F59+F61+F63+F65</f>
        <v>153.14</v>
      </c>
      <c r="G18" s="300">
        <f>G20+G37+G39+G42+G45+G47+G49+G51+G53+G55+G57+G59+G61+G63</f>
        <v>0</v>
      </c>
      <c r="H18" s="300">
        <f>H20+H37+H39+H42+H45+H47+H49+H51+H53+H55+H57+H59+H61+H63+H65</f>
        <v>0</v>
      </c>
      <c r="I18" s="300">
        <f>I20+I37+I39+I42+I45+I47+I49+I51+I53+I55+I57+I59+I61+I63+I65</f>
        <v>0</v>
      </c>
      <c r="J18" s="300">
        <f>J20+J37+J39+J42+J45+J47+J49+J51+J53+J55+J57+J59+J61+J63</f>
        <v>0</v>
      </c>
      <c r="K18" s="300">
        <f>K20+K37+K39+K42+K45+K47+K49+K51+K53+K55+K57+K59+K61+K63</f>
        <v>0</v>
      </c>
      <c r="L18" s="300">
        <f>L20+L37+L39+L42+L45+L47+L49+L51+L53+L55+L57+L59+L61+L63</f>
        <v>0</v>
      </c>
      <c r="M18" s="300">
        <f>M20+M37+M39+M42+M45+M47+M49+M51+M53+M55+M57+M59+M61+M63+M65</f>
        <v>0</v>
      </c>
      <c r="N18" s="300">
        <f aca="true" t="shared" si="0" ref="N18:AB18">N20+N37+N39+N42+N45+N47+N49+N51+N53+N55+N57+N59+N61+N63+N65</f>
        <v>0</v>
      </c>
      <c r="O18" s="300">
        <f t="shared" si="0"/>
        <v>0</v>
      </c>
      <c r="P18" s="300">
        <f t="shared" si="0"/>
        <v>0</v>
      </c>
      <c r="Q18" s="300">
        <f>Q20+Q37+Q39+Q42+Q45+Q47+Q49+Q51+Q53+Q55+Q57+Q59+Q61+Q63+Q65</f>
        <v>0</v>
      </c>
      <c r="R18" s="300">
        <f t="shared" si="0"/>
        <v>0</v>
      </c>
      <c r="S18" s="300">
        <f t="shared" si="0"/>
        <v>0</v>
      </c>
      <c r="T18" s="300">
        <f t="shared" si="0"/>
        <v>0</v>
      </c>
      <c r="U18" s="300">
        <f t="shared" si="0"/>
        <v>0</v>
      </c>
      <c r="V18" s="300">
        <f t="shared" si="0"/>
        <v>0</v>
      </c>
      <c r="W18" s="300">
        <f t="shared" si="0"/>
        <v>0</v>
      </c>
      <c r="X18" s="300">
        <f t="shared" si="0"/>
        <v>0</v>
      </c>
      <c r="Y18" s="372">
        <f t="shared" si="0"/>
        <v>0</v>
      </c>
      <c r="Z18" s="300">
        <f t="shared" si="0"/>
        <v>0</v>
      </c>
      <c r="AA18" s="300">
        <f t="shared" si="0"/>
        <v>0</v>
      </c>
      <c r="AB18" s="300">
        <f t="shared" si="0"/>
        <v>0</v>
      </c>
    </row>
    <row r="19" spans="1:28" ht="13.5" thickTop="1">
      <c r="A19" s="20">
        <v>1</v>
      </c>
      <c r="B19" s="21" t="s">
        <v>11</v>
      </c>
      <c r="C19" s="22" t="s">
        <v>12</v>
      </c>
      <c r="D19" s="533">
        <f>F19+H19+V19+Z19+O19+J19</f>
        <v>0.07</v>
      </c>
      <c r="E19" s="308">
        <f aca="true" t="shared" si="1" ref="E19:AB20">E21+E23</f>
        <v>0.07</v>
      </c>
      <c r="F19" s="308">
        <f t="shared" si="1"/>
        <v>0.07</v>
      </c>
      <c r="G19" s="308">
        <f t="shared" si="1"/>
        <v>0</v>
      </c>
      <c r="H19" s="308">
        <f t="shared" si="1"/>
        <v>0</v>
      </c>
      <c r="I19" s="308">
        <f t="shared" si="1"/>
        <v>0</v>
      </c>
      <c r="J19" s="308">
        <f t="shared" si="1"/>
        <v>0</v>
      </c>
      <c r="K19" s="308">
        <f t="shared" si="1"/>
        <v>0</v>
      </c>
      <c r="L19" s="308">
        <f t="shared" si="1"/>
        <v>0</v>
      </c>
      <c r="M19" s="308">
        <f t="shared" si="1"/>
        <v>0</v>
      </c>
      <c r="N19" s="308">
        <f t="shared" si="1"/>
        <v>0</v>
      </c>
      <c r="O19" s="308">
        <f t="shared" si="1"/>
        <v>0</v>
      </c>
      <c r="P19" s="308">
        <f t="shared" si="1"/>
        <v>0</v>
      </c>
      <c r="Q19" s="308">
        <f t="shared" si="1"/>
        <v>0</v>
      </c>
      <c r="R19" s="308">
        <f t="shared" si="1"/>
        <v>0</v>
      </c>
      <c r="S19" s="308">
        <f t="shared" si="1"/>
        <v>0</v>
      </c>
      <c r="T19" s="308">
        <f t="shared" si="1"/>
        <v>0</v>
      </c>
      <c r="U19" s="308">
        <f t="shared" si="1"/>
        <v>0</v>
      </c>
      <c r="V19" s="308">
        <f t="shared" si="1"/>
        <v>0</v>
      </c>
      <c r="W19" s="308">
        <f>W21+W23</f>
        <v>0</v>
      </c>
      <c r="X19" s="308">
        <f t="shared" si="1"/>
        <v>0</v>
      </c>
      <c r="Y19" s="308">
        <f t="shared" si="1"/>
        <v>0</v>
      </c>
      <c r="Z19" s="308">
        <f t="shared" si="1"/>
        <v>0</v>
      </c>
      <c r="AA19" s="308">
        <f t="shared" si="1"/>
        <v>0</v>
      </c>
      <c r="AB19" s="308">
        <f t="shared" si="1"/>
        <v>0</v>
      </c>
    </row>
    <row r="20" spans="1:28" ht="13.5" thickBot="1">
      <c r="A20" s="24"/>
      <c r="B20" s="25" t="s">
        <v>13</v>
      </c>
      <c r="C20" s="256" t="s">
        <v>10</v>
      </c>
      <c r="D20" s="538">
        <f>F20+H20+V20+Z20+O20+J20</f>
        <v>127.36</v>
      </c>
      <c r="E20" s="354">
        <f t="shared" si="1"/>
        <v>127.36</v>
      </c>
      <c r="F20" s="354">
        <f t="shared" si="1"/>
        <v>127.36</v>
      </c>
      <c r="G20" s="354">
        <f t="shared" si="1"/>
        <v>0</v>
      </c>
      <c r="H20" s="354">
        <f t="shared" si="1"/>
        <v>0</v>
      </c>
      <c r="I20" s="354">
        <f t="shared" si="1"/>
        <v>0</v>
      </c>
      <c r="J20" s="354">
        <f t="shared" si="1"/>
        <v>0</v>
      </c>
      <c r="K20" s="354">
        <f t="shared" si="1"/>
        <v>0</v>
      </c>
      <c r="L20" s="354">
        <f t="shared" si="1"/>
        <v>0</v>
      </c>
      <c r="M20" s="354">
        <f t="shared" si="1"/>
        <v>0</v>
      </c>
      <c r="N20" s="354">
        <f t="shared" si="1"/>
        <v>0</v>
      </c>
      <c r="O20" s="354">
        <f t="shared" si="1"/>
        <v>0</v>
      </c>
      <c r="P20" s="354">
        <f t="shared" si="1"/>
        <v>0</v>
      </c>
      <c r="Q20" s="354">
        <f t="shared" si="1"/>
        <v>0</v>
      </c>
      <c r="R20" s="354">
        <f t="shared" si="1"/>
        <v>0</v>
      </c>
      <c r="S20" s="354">
        <f t="shared" si="1"/>
        <v>0</v>
      </c>
      <c r="T20" s="354">
        <f t="shared" si="1"/>
        <v>0</v>
      </c>
      <c r="U20" s="354">
        <f t="shared" si="1"/>
        <v>0</v>
      </c>
      <c r="V20" s="354">
        <f t="shared" si="1"/>
        <v>0</v>
      </c>
      <c r="W20" s="354">
        <f>W22+W24</f>
        <v>0</v>
      </c>
      <c r="X20" s="354">
        <f t="shared" si="1"/>
        <v>0</v>
      </c>
      <c r="Y20" s="313">
        <f t="shared" si="1"/>
        <v>0</v>
      </c>
      <c r="Z20" s="354">
        <f t="shared" si="1"/>
        <v>0</v>
      </c>
      <c r="AA20" s="354">
        <f t="shared" si="1"/>
        <v>0</v>
      </c>
      <c r="AB20" s="354">
        <f t="shared" si="1"/>
        <v>0</v>
      </c>
    </row>
    <row r="21" spans="1:28" ht="12.75">
      <c r="A21" s="24" t="s">
        <v>14</v>
      </c>
      <c r="B21" s="25" t="s">
        <v>15</v>
      </c>
      <c r="C21" s="257" t="s">
        <v>12</v>
      </c>
      <c r="D21" s="505">
        <f aca="true" t="shared" si="2" ref="D21:D67">F21+H21+K21+M21+P21+Q21+W21+X21</f>
        <v>0.07</v>
      </c>
      <c r="E21" s="353">
        <f aca="true" t="shared" si="3" ref="E21:E67">F21+H21</f>
        <v>0.07</v>
      </c>
      <c r="F21" s="610">
        <v>0.07</v>
      </c>
      <c r="G21" s="245"/>
      <c r="H21" s="610"/>
      <c r="I21" s="244"/>
      <c r="J21" s="353">
        <f aca="true" t="shared" si="4" ref="J21:J67">K21+M21</f>
        <v>0</v>
      </c>
      <c r="K21" s="610"/>
      <c r="L21" s="245"/>
      <c r="M21" s="610"/>
      <c r="N21" s="244"/>
      <c r="O21" s="353">
        <f>P21+Q21</f>
        <v>0</v>
      </c>
      <c r="P21" s="635"/>
      <c r="Q21" s="635"/>
      <c r="R21" s="244"/>
      <c r="S21" s="353">
        <f aca="true" t="shared" si="5" ref="S21:S67">T21</f>
        <v>0</v>
      </c>
      <c r="T21" s="244"/>
      <c r="U21" s="244"/>
      <c r="V21" s="353">
        <f>X21+W21</f>
        <v>0</v>
      </c>
      <c r="W21" s="400"/>
      <c r="X21" s="46"/>
      <c r="Y21" s="46"/>
      <c r="Z21" s="353">
        <f aca="true" t="shared" si="6" ref="Z21:Z63">AA21</f>
        <v>0</v>
      </c>
      <c r="AA21" s="46"/>
      <c r="AB21" s="46"/>
    </row>
    <row r="22" spans="1:28" ht="12.75">
      <c r="A22" s="24"/>
      <c r="B22" s="25"/>
      <c r="C22" s="25" t="s">
        <v>10</v>
      </c>
      <c r="D22" s="321">
        <f t="shared" si="2"/>
        <v>127.36</v>
      </c>
      <c r="E22" s="321">
        <f t="shared" si="3"/>
        <v>127.36</v>
      </c>
      <c r="F22" s="611">
        <v>127.36</v>
      </c>
      <c r="G22" s="239"/>
      <c r="H22" s="624"/>
      <c r="I22" s="238"/>
      <c r="J22" s="506">
        <f t="shared" si="4"/>
        <v>0</v>
      </c>
      <c r="K22" s="611"/>
      <c r="L22" s="239"/>
      <c r="M22" s="624"/>
      <c r="N22" s="238"/>
      <c r="O22" s="302">
        <f aca="true" t="shared" si="7" ref="O22:O67">P22+Q22</f>
        <v>0</v>
      </c>
      <c r="P22" s="636"/>
      <c r="Q22" s="636"/>
      <c r="R22" s="238"/>
      <c r="S22" s="302">
        <f t="shared" si="5"/>
        <v>0</v>
      </c>
      <c r="T22" s="238"/>
      <c r="U22" s="238"/>
      <c r="V22" s="302">
        <f aca="true" t="shared" si="8" ref="V22:V67">X22+W22</f>
        <v>0</v>
      </c>
      <c r="W22" s="406"/>
      <c r="X22" s="28"/>
      <c r="Y22" s="28"/>
      <c r="Z22" s="302">
        <f t="shared" si="6"/>
        <v>0</v>
      </c>
      <c r="AA22" s="28"/>
      <c r="AB22" s="28"/>
    </row>
    <row r="23" spans="1:28" ht="12.75">
      <c r="A23" s="24" t="s">
        <v>16</v>
      </c>
      <c r="B23" s="25" t="s">
        <v>17</v>
      </c>
      <c r="C23" s="25" t="s">
        <v>12</v>
      </c>
      <c r="D23" s="438">
        <f t="shared" si="2"/>
        <v>0</v>
      </c>
      <c r="E23" s="321">
        <f t="shared" si="3"/>
        <v>0</v>
      </c>
      <c r="F23" s="612"/>
      <c r="G23" s="239"/>
      <c r="H23" s="611"/>
      <c r="I23" s="238"/>
      <c r="J23" s="321">
        <f t="shared" si="4"/>
        <v>0</v>
      </c>
      <c r="K23" s="612"/>
      <c r="L23" s="239"/>
      <c r="M23" s="611"/>
      <c r="N23" s="238"/>
      <c r="O23" s="321">
        <f t="shared" si="7"/>
        <v>0</v>
      </c>
      <c r="P23" s="636"/>
      <c r="Q23" s="636"/>
      <c r="R23" s="238"/>
      <c r="S23" s="321">
        <f t="shared" si="5"/>
        <v>0</v>
      </c>
      <c r="T23" s="238"/>
      <c r="U23" s="238"/>
      <c r="V23" s="321">
        <f t="shared" si="8"/>
        <v>0</v>
      </c>
      <c r="W23" s="410"/>
      <c r="X23" s="28"/>
      <c r="Y23" s="28"/>
      <c r="Z23" s="321">
        <f t="shared" si="6"/>
        <v>0</v>
      </c>
      <c r="AA23" s="28"/>
      <c r="AB23" s="28"/>
    </row>
    <row r="24" spans="1:28" ht="13.5" thickBot="1">
      <c r="A24" s="37"/>
      <c r="B24" s="53"/>
      <c r="C24" s="53" t="s">
        <v>10</v>
      </c>
      <c r="D24" s="507">
        <f t="shared" si="2"/>
        <v>0</v>
      </c>
      <c r="E24" s="303">
        <f t="shared" si="3"/>
        <v>0</v>
      </c>
      <c r="F24" s="634"/>
      <c r="G24" s="241"/>
      <c r="H24" s="634"/>
      <c r="I24" s="240"/>
      <c r="J24" s="303">
        <f t="shared" si="4"/>
        <v>0</v>
      </c>
      <c r="K24" s="626"/>
      <c r="L24" s="241"/>
      <c r="M24" s="634"/>
      <c r="N24" s="240"/>
      <c r="O24" s="303">
        <f t="shared" si="7"/>
        <v>0</v>
      </c>
      <c r="P24" s="639"/>
      <c r="Q24" s="639"/>
      <c r="R24" s="240"/>
      <c r="S24" s="303">
        <f t="shared" si="5"/>
        <v>0</v>
      </c>
      <c r="T24" s="240"/>
      <c r="U24" s="240"/>
      <c r="V24" s="303">
        <f t="shared" si="8"/>
        <v>0</v>
      </c>
      <c r="W24" s="376"/>
      <c r="X24" s="40"/>
      <c r="Y24" s="40"/>
      <c r="Z24" s="303">
        <f t="shared" si="6"/>
        <v>0</v>
      </c>
      <c r="AA24" s="40"/>
      <c r="AB24" s="40"/>
    </row>
    <row r="25" spans="1:28" ht="12.75">
      <c r="A25" s="373" t="s">
        <v>18</v>
      </c>
      <c r="B25" s="374" t="s">
        <v>245</v>
      </c>
      <c r="C25" s="257" t="s">
        <v>253</v>
      </c>
      <c r="D25" s="684">
        <f t="shared" si="2"/>
        <v>0</v>
      </c>
      <c r="E25" s="687">
        <f t="shared" si="3"/>
        <v>0</v>
      </c>
      <c r="F25" s="688"/>
      <c r="G25" s="244"/>
      <c r="H25" s="688"/>
      <c r="I25" s="244"/>
      <c r="J25" s="691">
        <f t="shared" si="4"/>
        <v>0</v>
      </c>
      <c r="K25" s="694"/>
      <c r="L25" s="696"/>
      <c r="M25" s="610"/>
      <c r="N25" s="696"/>
      <c r="O25" s="687">
        <f t="shared" si="7"/>
        <v>0</v>
      </c>
      <c r="P25" s="699"/>
      <c r="Q25" s="635"/>
      <c r="R25" s="696"/>
      <c r="S25" s="687">
        <f t="shared" si="5"/>
        <v>0</v>
      </c>
      <c r="T25" s="696"/>
      <c r="U25" s="244"/>
      <c r="V25" s="757">
        <f t="shared" si="8"/>
        <v>0</v>
      </c>
      <c r="W25" s="402"/>
      <c r="X25" s="702"/>
      <c r="Y25" s="705"/>
      <c r="Z25" s="687">
        <f t="shared" si="6"/>
        <v>0</v>
      </c>
      <c r="AA25" s="708"/>
      <c r="AB25" s="46"/>
    </row>
    <row r="26" spans="1:28" ht="13.5" thickBot="1">
      <c r="A26" s="378"/>
      <c r="B26" s="65" t="s">
        <v>246</v>
      </c>
      <c r="C26" s="31" t="s">
        <v>10</v>
      </c>
      <c r="D26" s="686">
        <f t="shared" si="2"/>
        <v>0</v>
      </c>
      <c r="E26" s="299">
        <f t="shared" si="3"/>
        <v>0</v>
      </c>
      <c r="F26" s="690"/>
      <c r="G26" s="243"/>
      <c r="H26" s="690"/>
      <c r="I26" s="243"/>
      <c r="J26" s="693">
        <f t="shared" si="4"/>
        <v>0</v>
      </c>
      <c r="K26" s="633"/>
      <c r="L26" s="698"/>
      <c r="M26" s="613"/>
      <c r="N26" s="698"/>
      <c r="O26" s="299">
        <f t="shared" si="7"/>
        <v>0</v>
      </c>
      <c r="P26" s="701"/>
      <c r="Q26" s="637"/>
      <c r="R26" s="698"/>
      <c r="S26" s="299">
        <f t="shared" si="5"/>
        <v>0</v>
      </c>
      <c r="T26" s="698"/>
      <c r="U26" s="243"/>
      <c r="V26" s="758">
        <f t="shared" si="8"/>
        <v>0</v>
      </c>
      <c r="W26" s="377"/>
      <c r="X26" s="704"/>
      <c r="Y26" s="707"/>
      <c r="Z26" s="299">
        <f t="shared" si="6"/>
        <v>0</v>
      </c>
      <c r="AA26" s="710"/>
      <c r="AB26" s="33"/>
    </row>
    <row r="27" spans="1:28" ht="12.75">
      <c r="A27" s="711" t="s">
        <v>240</v>
      </c>
      <c r="B27" s="721" t="s">
        <v>247</v>
      </c>
      <c r="C27" s="712" t="s">
        <v>255</v>
      </c>
      <c r="D27" s="713">
        <f t="shared" si="2"/>
        <v>0</v>
      </c>
      <c r="E27" s="509">
        <f t="shared" si="3"/>
        <v>0</v>
      </c>
      <c r="F27" s="714"/>
      <c r="G27" s="247"/>
      <c r="H27" s="714"/>
      <c r="I27" s="247"/>
      <c r="J27" s="715">
        <f t="shared" si="4"/>
        <v>0</v>
      </c>
      <c r="K27" s="625"/>
      <c r="L27" s="716"/>
      <c r="M27" s="614"/>
      <c r="N27" s="716"/>
      <c r="O27" s="509">
        <f t="shared" si="7"/>
        <v>0</v>
      </c>
      <c r="P27" s="717"/>
      <c r="Q27" s="638"/>
      <c r="R27" s="716"/>
      <c r="S27" s="509">
        <f t="shared" si="5"/>
        <v>0</v>
      </c>
      <c r="T27" s="716"/>
      <c r="U27" s="247"/>
      <c r="V27" s="759">
        <f t="shared" si="8"/>
        <v>0</v>
      </c>
      <c r="W27" s="405"/>
      <c r="X27" s="718"/>
      <c r="Y27" s="719"/>
      <c r="Z27" s="509">
        <f t="shared" si="6"/>
        <v>0</v>
      </c>
      <c r="AA27" s="720"/>
      <c r="AB27" s="36"/>
    </row>
    <row r="28" spans="1:28" ht="12.75">
      <c r="A28" s="683"/>
      <c r="B28" s="722"/>
      <c r="C28" s="53" t="s">
        <v>10</v>
      </c>
      <c r="D28" s="685">
        <f t="shared" si="2"/>
        <v>0</v>
      </c>
      <c r="E28" s="302">
        <f t="shared" si="3"/>
        <v>0</v>
      </c>
      <c r="F28" s="689"/>
      <c r="G28" s="238"/>
      <c r="H28" s="689"/>
      <c r="I28" s="238"/>
      <c r="J28" s="692">
        <f t="shared" si="4"/>
        <v>0</v>
      </c>
      <c r="K28" s="695"/>
      <c r="L28" s="697"/>
      <c r="M28" s="611"/>
      <c r="N28" s="697"/>
      <c r="O28" s="302">
        <f t="shared" si="7"/>
        <v>0</v>
      </c>
      <c r="P28" s="700"/>
      <c r="Q28" s="636"/>
      <c r="R28" s="697"/>
      <c r="S28" s="302">
        <f t="shared" si="5"/>
        <v>0</v>
      </c>
      <c r="T28" s="697"/>
      <c r="U28" s="238"/>
      <c r="V28" s="760">
        <f t="shared" si="8"/>
        <v>0</v>
      </c>
      <c r="W28" s="406"/>
      <c r="X28" s="703"/>
      <c r="Y28" s="706"/>
      <c r="Z28" s="302">
        <f t="shared" si="6"/>
        <v>0</v>
      </c>
      <c r="AA28" s="709"/>
      <c r="AB28" s="28"/>
    </row>
    <row r="29" spans="1:28" ht="12.75">
      <c r="A29" s="683" t="s">
        <v>241</v>
      </c>
      <c r="B29" s="722" t="s">
        <v>248</v>
      </c>
      <c r="C29" s="25" t="s">
        <v>256</v>
      </c>
      <c r="D29" s="685">
        <f t="shared" si="2"/>
        <v>0</v>
      </c>
      <c r="E29" s="302">
        <f t="shared" si="3"/>
        <v>0</v>
      </c>
      <c r="F29" s="689"/>
      <c r="G29" s="238"/>
      <c r="H29" s="689"/>
      <c r="I29" s="238"/>
      <c r="J29" s="692">
        <f t="shared" si="4"/>
        <v>0</v>
      </c>
      <c r="K29" s="695"/>
      <c r="L29" s="697"/>
      <c r="M29" s="611"/>
      <c r="N29" s="697"/>
      <c r="O29" s="302">
        <f t="shared" si="7"/>
        <v>0</v>
      </c>
      <c r="P29" s="700"/>
      <c r="Q29" s="636"/>
      <c r="R29" s="697"/>
      <c r="S29" s="302">
        <f t="shared" si="5"/>
        <v>0</v>
      </c>
      <c r="T29" s="697"/>
      <c r="U29" s="238"/>
      <c r="V29" s="760">
        <f t="shared" si="8"/>
        <v>0</v>
      </c>
      <c r="W29" s="406"/>
      <c r="X29" s="703"/>
      <c r="Y29" s="706"/>
      <c r="Z29" s="302">
        <f t="shared" si="6"/>
        <v>0</v>
      </c>
      <c r="AA29" s="709"/>
      <c r="AB29" s="28"/>
    </row>
    <row r="30" spans="1:28" ht="12.75">
      <c r="A30" s="683"/>
      <c r="B30" s="722" t="s">
        <v>249</v>
      </c>
      <c r="C30" s="53" t="s">
        <v>10</v>
      </c>
      <c r="D30" s="685">
        <f t="shared" si="2"/>
        <v>0</v>
      </c>
      <c r="E30" s="302">
        <f t="shared" si="3"/>
        <v>0</v>
      </c>
      <c r="F30" s="689"/>
      <c r="G30" s="238"/>
      <c r="H30" s="689"/>
      <c r="I30" s="238"/>
      <c r="J30" s="692">
        <f t="shared" si="4"/>
        <v>0</v>
      </c>
      <c r="K30" s="695"/>
      <c r="L30" s="697"/>
      <c r="M30" s="611"/>
      <c r="N30" s="697"/>
      <c r="O30" s="302">
        <f t="shared" si="7"/>
        <v>0</v>
      </c>
      <c r="P30" s="700"/>
      <c r="Q30" s="636"/>
      <c r="R30" s="697"/>
      <c r="S30" s="302">
        <f t="shared" si="5"/>
        <v>0</v>
      </c>
      <c r="T30" s="697"/>
      <c r="U30" s="238"/>
      <c r="V30" s="760">
        <f t="shared" si="8"/>
        <v>0</v>
      </c>
      <c r="W30" s="406"/>
      <c r="X30" s="703"/>
      <c r="Y30" s="706"/>
      <c r="Z30" s="302">
        <f t="shared" si="6"/>
        <v>0</v>
      </c>
      <c r="AA30" s="709"/>
      <c r="AB30" s="28"/>
    </row>
    <row r="31" spans="1:28" ht="12.75">
      <c r="A31" s="683" t="s">
        <v>242</v>
      </c>
      <c r="B31" s="722" t="s">
        <v>250</v>
      </c>
      <c r="C31" s="25" t="s">
        <v>256</v>
      </c>
      <c r="D31" s="685">
        <f t="shared" si="2"/>
        <v>0</v>
      </c>
      <c r="E31" s="302">
        <f t="shared" si="3"/>
        <v>0</v>
      </c>
      <c r="F31" s="689"/>
      <c r="G31" s="238"/>
      <c r="H31" s="689"/>
      <c r="I31" s="238"/>
      <c r="J31" s="692">
        <f t="shared" si="4"/>
        <v>0</v>
      </c>
      <c r="K31" s="695"/>
      <c r="L31" s="697"/>
      <c r="M31" s="611"/>
      <c r="N31" s="697"/>
      <c r="O31" s="302">
        <f t="shared" si="7"/>
        <v>0</v>
      </c>
      <c r="P31" s="700"/>
      <c r="Q31" s="636"/>
      <c r="R31" s="697"/>
      <c r="S31" s="302">
        <f t="shared" si="5"/>
        <v>0</v>
      </c>
      <c r="T31" s="697"/>
      <c r="U31" s="238"/>
      <c r="V31" s="760">
        <f t="shared" si="8"/>
        <v>0</v>
      </c>
      <c r="W31" s="406"/>
      <c r="X31" s="703"/>
      <c r="Y31" s="706"/>
      <c r="Z31" s="302">
        <f t="shared" si="6"/>
        <v>0</v>
      </c>
      <c r="AA31" s="709"/>
      <c r="AB31" s="28"/>
    </row>
    <row r="32" spans="1:28" ht="12.75">
      <c r="A32" s="683"/>
      <c r="B32" s="722" t="s">
        <v>251</v>
      </c>
      <c r="C32" s="53" t="s">
        <v>10</v>
      </c>
      <c r="D32" s="685">
        <f t="shared" si="2"/>
        <v>0</v>
      </c>
      <c r="E32" s="302">
        <f t="shared" si="3"/>
        <v>0</v>
      </c>
      <c r="F32" s="689"/>
      <c r="G32" s="238"/>
      <c r="H32" s="689"/>
      <c r="I32" s="238"/>
      <c r="J32" s="692">
        <f t="shared" si="4"/>
        <v>0</v>
      </c>
      <c r="K32" s="695"/>
      <c r="L32" s="697"/>
      <c r="M32" s="611"/>
      <c r="N32" s="697"/>
      <c r="O32" s="302">
        <f t="shared" si="7"/>
        <v>0</v>
      </c>
      <c r="P32" s="700"/>
      <c r="Q32" s="636"/>
      <c r="R32" s="697"/>
      <c r="S32" s="302">
        <f t="shared" si="5"/>
        <v>0</v>
      </c>
      <c r="T32" s="697"/>
      <c r="U32" s="238"/>
      <c r="V32" s="760">
        <f t="shared" si="8"/>
        <v>0</v>
      </c>
      <c r="W32" s="406"/>
      <c r="X32" s="703"/>
      <c r="Y32" s="706"/>
      <c r="Z32" s="302">
        <f t="shared" si="6"/>
        <v>0</v>
      </c>
      <c r="AA32" s="709"/>
      <c r="AB32" s="28"/>
    </row>
    <row r="33" spans="1:28" ht="12.75">
      <c r="A33" s="683" t="s">
        <v>243</v>
      </c>
      <c r="B33" s="722" t="s">
        <v>252</v>
      </c>
      <c r="C33" s="25" t="s">
        <v>34</v>
      </c>
      <c r="D33" s="685">
        <f t="shared" si="2"/>
        <v>0</v>
      </c>
      <c r="E33" s="302">
        <f t="shared" si="3"/>
        <v>0</v>
      </c>
      <c r="F33" s="689"/>
      <c r="G33" s="238"/>
      <c r="H33" s="689"/>
      <c r="I33" s="238"/>
      <c r="J33" s="692">
        <f t="shared" si="4"/>
        <v>0</v>
      </c>
      <c r="K33" s="695"/>
      <c r="L33" s="697"/>
      <c r="M33" s="611"/>
      <c r="N33" s="697"/>
      <c r="O33" s="302">
        <f t="shared" si="7"/>
        <v>0</v>
      </c>
      <c r="P33" s="700"/>
      <c r="Q33" s="636"/>
      <c r="R33" s="697"/>
      <c r="S33" s="302">
        <f t="shared" si="5"/>
        <v>0</v>
      </c>
      <c r="T33" s="697"/>
      <c r="U33" s="238"/>
      <c r="V33" s="760">
        <f t="shared" si="8"/>
        <v>0</v>
      </c>
      <c r="W33" s="406"/>
      <c r="X33" s="703"/>
      <c r="Y33" s="706"/>
      <c r="Z33" s="302">
        <f t="shared" si="6"/>
        <v>0</v>
      </c>
      <c r="AA33" s="709"/>
      <c r="AB33" s="28"/>
    </row>
    <row r="34" spans="1:28" ht="12.75">
      <c r="A34" s="683"/>
      <c r="B34" s="722"/>
      <c r="C34" s="53" t="s">
        <v>10</v>
      </c>
      <c r="D34" s="685">
        <f t="shared" si="2"/>
        <v>0</v>
      </c>
      <c r="E34" s="302">
        <f t="shared" si="3"/>
        <v>0</v>
      </c>
      <c r="F34" s="689"/>
      <c r="G34" s="238"/>
      <c r="H34" s="689"/>
      <c r="I34" s="238"/>
      <c r="J34" s="692">
        <f t="shared" si="4"/>
        <v>0</v>
      </c>
      <c r="K34" s="695"/>
      <c r="L34" s="697"/>
      <c r="M34" s="611"/>
      <c r="N34" s="697"/>
      <c r="O34" s="302">
        <f t="shared" si="7"/>
        <v>0</v>
      </c>
      <c r="P34" s="700"/>
      <c r="Q34" s="636"/>
      <c r="R34" s="697"/>
      <c r="S34" s="302">
        <f t="shared" si="5"/>
        <v>0</v>
      </c>
      <c r="T34" s="697"/>
      <c r="U34" s="238"/>
      <c r="V34" s="760">
        <f t="shared" si="8"/>
        <v>0</v>
      </c>
      <c r="W34" s="406"/>
      <c r="X34" s="703"/>
      <c r="Y34" s="706"/>
      <c r="Z34" s="302">
        <f t="shared" si="6"/>
        <v>0</v>
      </c>
      <c r="AA34" s="709"/>
      <c r="AB34" s="28"/>
    </row>
    <row r="35" spans="1:28" ht="13.5" thickBot="1">
      <c r="A35" s="378" t="s">
        <v>244</v>
      </c>
      <c r="B35" s="65" t="s">
        <v>254</v>
      </c>
      <c r="C35" s="53" t="s">
        <v>10</v>
      </c>
      <c r="D35" s="686">
        <f t="shared" si="2"/>
        <v>0</v>
      </c>
      <c r="E35" s="299">
        <f t="shared" si="3"/>
        <v>0</v>
      </c>
      <c r="F35" s="690"/>
      <c r="G35" s="243"/>
      <c r="H35" s="690"/>
      <c r="I35" s="243"/>
      <c r="J35" s="693">
        <f t="shared" si="4"/>
        <v>0</v>
      </c>
      <c r="K35" s="633"/>
      <c r="L35" s="698"/>
      <c r="M35" s="613"/>
      <c r="N35" s="698"/>
      <c r="O35" s="299">
        <f t="shared" si="7"/>
        <v>0</v>
      </c>
      <c r="P35" s="701"/>
      <c r="Q35" s="637"/>
      <c r="R35" s="698"/>
      <c r="S35" s="299">
        <f t="shared" si="5"/>
        <v>0</v>
      </c>
      <c r="T35" s="698"/>
      <c r="U35" s="243"/>
      <c r="V35" s="758">
        <f t="shared" si="8"/>
        <v>0</v>
      </c>
      <c r="W35" s="377"/>
      <c r="X35" s="704"/>
      <c r="Y35" s="707"/>
      <c r="Z35" s="299">
        <f t="shared" si="6"/>
        <v>0</v>
      </c>
      <c r="AA35" s="710"/>
      <c r="AB35" s="33"/>
    </row>
    <row r="36" spans="1:28" ht="12.75">
      <c r="A36" s="20" t="s">
        <v>22</v>
      </c>
      <c r="B36" s="21" t="s">
        <v>19</v>
      </c>
      <c r="C36" s="257" t="s">
        <v>20</v>
      </c>
      <c r="D36" s="509">
        <f t="shared" si="2"/>
        <v>0</v>
      </c>
      <c r="E36" s="509">
        <f t="shared" si="3"/>
        <v>0</v>
      </c>
      <c r="F36" s="614"/>
      <c r="G36" s="247"/>
      <c r="H36" s="614"/>
      <c r="I36" s="247"/>
      <c r="J36" s="509">
        <f t="shared" si="4"/>
        <v>0</v>
      </c>
      <c r="K36" s="614"/>
      <c r="L36" s="247"/>
      <c r="M36" s="614"/>
      <c r="N36" s="247"/>
      <c r="O36" s="344">
        <f t="shared" si="7"/>
        <v>0</v>
      </c>
      <c r="P36" s="638"/>
      <c r="Q36" s="638"/>
      <c r="R36" s="247"/>
      <c r="S36" s="344">
        <f t="shared" si="5"/>
        <v>0</v>
      </c>
      <c r="T36" s="247"/>
      <c r="U36" s="247"/>
      <c r="V36" s="344">
        <f t="shared" si="8"/>
        <v>0</v>
      </c>
      <c r="W36" s="411"/>
      <c r="X36" s="36"/>
      <c r="Y36" s="36"/>
      <c r="Z36" s="344">
        <f t="shared" si="6"/>
        <v>0</v>
      </c>
      <c r="AA36" s="36"/>
      <c r="AB36" s="36"/>
    </row>
    <row r="37" spans="1:28" ht="13.5" thickBot="1">
      <c r="A37" s="37"/>
      <c r="B37" s="38" t="s">
        <v>21</v>
      </c>
      <c r="C37" s="723" t="s">
        <v>10</v>
      </c>
      <c r="D37" s="303">
        <f t="shared" si="2"/>
        <v>0</v>
      </c>
      <c r="E37" s="303">
        <f t="shared" si="3"/>
        <v>0</v>
      </c>
      <c r="F37" s="615"/>
      <c r="G37" s="243"/>
      <c r="H37" s="615"/>
      <c r="I37" s="240"/>
      <c r="J37" s="303">
        <f t="shared" si="4"/>
        <v>0</v>
      </c>
      <c r="K37" s="615"/>
      <c r="L37" s="243"/>
      <c r="M37" s="615"/>
      <c r="N37" s="240"/>
      <c r="O37" s="303">
        <f t="shared" si="7"/>
        <v>0</v>
      </c>
      <c r="P37" s="639"/>
      <c r="Q37" s="639"/>
      <c r="R37" s="240"/>
      <c r="S37" s="303">
        <f t="shared" si="5"/>
        <v>0</v>
      </c>
      <c r="T37" s="240"/>
      <c r="U37" s="240"/>
      <c r="V37" s="303">
        <f t="shared" si="8"/>
        <v>0</v>
      </c>
      <c r="W37" s="376"/>
      <c r="X37" s="40"/>
      <c r="Y37" s="40"/>
      <c r="Z37" s="303">
        <f t="shared" si="6"/>
        <v>0</v>
      </c>
      <c r="AA37" s="40"/>
      <c r="AB37" s="40"/>
    </row>
    <row r="38" spans="1:28" ht="12.75">
      <c r="A38" s="41" t="s">
        <v>24</v>
      </c>
      <c r="B38" s="42" t="s">
        <v>23</v>
      </c>
      <c r="C38" s="159" t="s">
        <v>12</v>
      </c>
      <c r="D38" s="437">
        <f t="shared" si="2"/>
        <v>0.02</v>
      </c>
      <c r="E38" s="353">
        <f t="shared" si="3"/>
        <v>0.02</v>
      </c>
      <c r="F38" s="610">
        <v>0.02</v>
      </c>
      <c r="G38" s="250"/>
      <c r="H38" s="610"/>
      <c r="I38" s="248"/>
      <c r="J38" s="353">
        <f t="shared" si="4"/>
        <v>0</v>
      </c>
      <c r="K38" s="610"/>
      <c r="L38" s="250"/>
      <c r="M38" s="610"/>
      <c r="N38" s="248"/>
      <c r="O38" s="353">
        <f t="shared" si="7"/>
        <v>0</v>
      </c>
      <c r="P38" s="640"/>
      <c r="Q38" s="640"/>
      <c r="R38" s="248"/>
      <c r="S38" s="353">
        <f t="shared" si="5"/>
        <v>0</v>
      </c>
      <c r="T38" s="248"/>
      <c r="U38" s="248"/>
      <c r="V38" s="353">
        <f t="shared" si="8"/>
        <v>0</v>
      </c>
      <c r="W38" s="412"/>
      <c r="X38" s="44"/>
      <c r="Y38" s="44"/>
      <c r="Z38" s="353">
        <f t="shared" si="6"/>
        <v>0</v>
      </c>
      <c r="AA38" s="44"/>
      <c r="AB38" s="44"/>
    </row>
    <row r="39" spans="1:28" ht="13.5" thickBot="1">
      <c r="A39" s="30"/>
      <c r="B39" s="31"/>
      <c r="C39" s="160" t="s">
        <v>10</v>
      </c>
      <c r="D39" s="299">
        <f t="shared" si="2"/>
        <v>25.78</v>
      </c>
      <c r="E39" s="299">
        <f t="shared" si="3"/>
        <v>25.78</v>
      </c>
      <c r="F39" s="616">
        <v>25.78</v>
      </c>
      <c r="G39" s="241"/>
      <c r="H39" s="616"/>
      <c r="I39" s="243"/>
      <c r="J39" s="299">
        <f t="shared" si="4"/>
        <v>0</v>
      </c>
      <c r="K39" s="616"/>
      <c r="L39" s="241"/>
      <c r="M39" s="616"/>
      <c r="N39" s="243"/>
      <c r="O39" s="299">
        <f t="shared" si="7"/>
        <v>0</v>
      </c>
      <c r="P39" s="637"/>
      <c r="Q39" s="637"/>
      <c r="R39" s="243"/>
      <c r="S39" s="299">
        <f t="shared" si="5"/>
        <v>0</v>
      </c>
      <c r="T39" s="243"/>
      <c r="U39" s="243"/>
      <c r="V39" s="299">
        <f t="shared" si="8"/>
        <v>0</v>
      </c>
      <c r="W39" s="377"/>
      <c r="X39" s="33"/>
      <c r="Y39" s="33"/>
      <c r="Z39" s="299">
        <f t="shared" si="6"/>
        <v>0</v>
      </c>
      <c r="AA39" s="33"/>
      <c r="AB39" s="33"/>
    </row>
    <row r="40" spans="1:28" ht="12.75">
      <c r="A40" s="41" t="s">
        <v>28</v>
      </c>
      <c r="B40" s="42" t="s">
        <v>25</v>
      </c>
      <c r="C40" s="159" t="s">
        <v>12</v>
      </c>
      <c r="D40" s="534">
        <f t="shared" si="2"/>
        <v>0</v>
      </c>
      <c r="E40" s="344">
        <f t="shared" si="3"/>
        <v>0</v>
      </c>
      <c r="F40" s="617"/>
      <c r="G40" s="245"/>
      <c r="H40" s="625"/>
      <c r="I40" s="244"/>
      <c r="J40" s="344">
        <f t="shared" si="4"/>
        <v>0</v>
      </c>
      <c r="K40" s="617"/>
      <c r="L40" s="245"/>
      <c r="M40" s="625"/>
      <c r="N40" s="244"/>
      <c r="O40" s="344">
        <f t="shared" si="7"/>
        <v>0</v>
      </c>
      <c r="P40" s="635"/>
      <c r="Q40" s="635"/>
      <c r="R40" s="244"/>
      <c r="S40" s="344">
        <f t="shared" si="5"/>
        <v>0</v>
      </c>
      <c r="T40" s="244"/>
      <c r="U40" s="244"/>
      <c r="V40" s="344">
        <f t="shared" si="8"/>
        <v>0</v>
      </c>
      <c r="W40" s="411"/>
      <c r="X40" s="46"/>
      <c r="Y40" s="46"/>
      <c r="Z40" s="344">
        <f t="shared" si="6"/>
        <v>0</v>
      </c>
      <c r="AA40" s="46"/>
      <c r="AB40" s="46"/>
    </row>
    <row r="41" spans="1:28" ht="12.75">
      <c r="A41" s="24"/>
      <c r="B41" s="38" t="s">
        <v>26</v>
      </c>
      <c r="C41" s="161" t="s">
        <v>27</v>
      </c>
      <c r="D41" s="360">
        <f t="shared" si="2"/>
        <v>0</v>
      </c>
      <c r="E41" s="360">
        <f t="shared" si="3"/>
        <v>0</v>
      </c>
      <c r="F41" s="618"/>
      <c r="G41" s="238"/>
      <c r="H41" s="618"/>
      <c r="I41" s="251"/>
      <c r="J41" s="360">
        <f t="shared" si="4"/>
        <v>0</v>
      </c>
      <c r="K41" s="618"/>
      <c r="L41" s="238"/>
      <c r="M41" s="618"/>
      <c r="N41" s="251"/>
      <c r="O41" s="360">
        <f t="shared" si="7"/>
        <v>0</v>
      </c>
      <c r="P41" s="641"/>
      <c r="Q41" s="641"/>
      <c r="R41" s="251"/>
      <c r="S41" s="360">
        <f t="shared" si="5"/>
        <v>0</v>
      </c>
      <c r="T41" s="251"/>
      <c r="U41" s="251"/>
      <c r="V41" s="360">
        <f t="shared" si="8"/>
        <v>0</v>
      </c>
      <c r="W41" s="413"/>
      <c r="X41" s="48"/>
      <c r="Y41" s="48"/>
      <c r="Z41" s="360">
        <f t="shared" si="6"/>
        <v>0</v>
      </c>
      <c r="AA41" s="48"/>
      <c r="AB41" s="48"/>
    </row>
    <row r="42" spans="1:28" ht="13.5" thickBot="1">
      <c r="A42" s="50"/>
      <c r="B42" s="51"/>
      <c r="C42" s="162" t="s">
        <v>10</v>
      </c>
      <c r="D42" s="507">
        <f t="shared" si="2"/>
        <v>0</v>
      </c>
      <c r="E42" s="507">
        <f t="shared" si="3"/>
        <v>0</v>
      </c>
      <c r="F42" s="619"/>
      <c r="G42" s="252"/>
      <c r="H42" s="626"/>
      <c r="I42" s="243"/>
      <c r="J42" s="517">
        <f t="shared" si="4"/>
        <v>0</v>
      </c>
      <c r="K42" s="634"/>
      <c r="L42" s="252"/>
      <c r="M42" s="634"/>
      <c r="N42" s="243"/>
      <c r="O42" s="303">
        <f t="shared" si="7"/>
        <v>0</v>
      </c>
      <c r="P42" s="637"/>
      <c r="Q42" s="637"/>
      <c r="R42" s="243"/>
      <c r="S42" s="303">
        <f t="shared" si="5"/>
        <v>0</v>
      </c>
      <c r="T42" s="243"/>
      <c r="U42" s="243"/>
      <c r="V42" s="507">
        <f t="shared" si="8"/>
        <v>0</v>
      </c>
      <c r="W42" s="376"/>
      <c r="X42" s="569"/>
      <c r="Y42" s="33"/>
      <c r="Z42" s="303">
        <f t="shared" si="6"/>
        <v>0</v>
      </c>
      <c r="AA42" s="33"/>
      <c r="AB42" s="33"/>
    </row>
    <row r="43" spans="1:28" ht="12.75">
      <c r="A43" s="20" t="s">
        <v>32</v>
      </c>
      <c r="B43" s="21" t="s">
        <v>29</v>
      </c>
      <c r="C43" s="114" t="s">
        <v>12</v>
      </c>
      <c r="D43" s="353">
        <f t="shared" si="2"/>
        <v>0</v>
      </c>
      <c r="E43" s="353">
        <f t="shared" si="3"/>
        <v>0</v>
      </c>
      <c r="F43" s="610"/>
      <c r="G43" s="250"/>
      <c r="H43" s="610"/>
      <c r="I43" s="251"/>
      <c r="J43" s="353">
        <f t="shared" si="4"/>
        <v>0</v>
      </c>
      <c r="K43" s="610"/>
      <c r="L43" s="250"/>
      <c r="M43" s="610"/>
      <c r="N43" s="251"/>
      <c r="O43" s="353">
        <f t="shared" si="7"/>
        <v>0</v>
      </c>
      <c r="P43" s="641"/>
      <c r="Q43" s="641"/>
      <c r="R43" s="251"/>
      <c r="S43" s="353">
        <f t="shared" si="5"/>
        <v>0</v>
      </c>
      <c r="T43" s="251"/>
      <c r="U43" s="251"/>
      <c r="V43" s="353">
        <f t="shared" si="8"/>
        <v>0</v>
      </c>
      <c r="W43" s="412"/>
      <c r="X43" s="48"/>
      <c r="Y43" s="48"/>
      <c r="Z43" s="353">
        <f t="shared" si="6"/>
        <v>0</v>
      </c>
      <c r="AA43" s="48"/>
      <c r="AB43" s="48"/>
    </row>
    <row r="44" spans="1:28" ht="12.75">
      <c r="A44" s="24"/>
      <c r="B44" s="52" t="s">
        <v>30</v>
      </c>
      <c r="C44" s="161" t="s">
        <v>31</v>
      </c>
      <c r="D44" s="360">
        <f t="shared" si="2"/>
        <v>0</v>
      </c>
      <c r="E44" s="360">
        <f t="shared" si="3"/>
        <v>0</v>
      </c>
      <c r="F44" s="618"/>
      <c r="G44" s="239"/>
      <c r="H44" s="618"/>
      <c r="I44" s="238"/>
      <c r="J44" s="360">
        <f t="shared" si="4"/>
        <v>0</v>
      </c>
      <c r="K44" s="618"/>
      <c r="L44" s="239"/>
      <c r="M44" s="618"/>
      <c r="N44" s="238"/>
      <c r="O44" s="360">
        <f t="shared" si="7"/>
        <v>0</v>
      </c>
      <c r="P44" s="636"/>
      <c r="Q44" s="636"/>
      <c r="R44" s="238"/>
      <c r="S44" s="360">
        <f t="shared" si="5"/>
        <v>0</v>
      </c>
      <c r="T44" s="238"/>
      <c r="U44" s="238"/>
      <c r="V44" s="360">
        <f t="shared" si="8"/>
        <v>0</v>
      </c>
      <c r="W44" s="407"/>
      <c r="X44" s="28"/>
      <c r="Y44" s="28"/>
      <c r="Z44" s="360">
        <f t="shared" si="6"/>
        <v>0</v>
      </c>
      <c r="AA44" s="28"/>
      <c r="AB44" s="28"/>
    </row>
    <row r="45" spans="1:28" ht="13.5" thickBot="1">
      <c r="A45" s="37"/>
      <c r="B45" s="53"/>
      <c r="C45" s="39" t="s">
        <v>10</v>
      </c>
      <c r="D45" s="299">
        <f t="shared" si="2"/>
        <v>0</v>
      </c>
      <c r="E45" s="299">
        <f t="shared" si="3"/>
        <v>0</v>
      </c>
      <c r="F45" s="620"/>
      <c r="G45" s="241"/>
      <c r="H45" s="616"/>
      <c r="I45" s="240"/>
      <c r="J45" s="299">
        <f t="shared" si="4"/>
        <v>0</v>
      </c>
      <c r="K45" s="620"/>
      <c r="L45" s="241"/>
      <c r="M45" s="616"/>
      <c r="N45" s="240"/>
      <c r="O45" s="299">
        <f t="shared" si="7"/>
        <v>0</v>
      </c>
      <c r="P45" s="639"/>
      <c r="Q45" s="639"/>
      <c r="R45" s="240"/>
      <c r="S45" s="299">
        <f t="shared" si="5"/>
        <v>0</v>
      </c>
      <c r="T45" s="240"/>
      <c r="U45" s="240"/>
      <c r="V45" s="299">
        <f t="shared" si="8"/>
        <v>0</v>
      </c>
      <c r="W45" s="377"/>
      <c r="X45" s="40"/>
      <c r="Y45" s="40"/>
      <c r="Z45" s="299">
        <f t="shared" si="6"/>
        <v>0</v>
      </c>
      <c r="AA45" s="40"/>
      <c r="AB45" s="40"/>
    </row>
    <row r="46" spans="1:28" ht="12.75">
      <c r="A46" s="41" t="s">
        <v>36</v>
      </c>
      <c r="B46" s="42" t="s">
        <v>33</v>
      </c>
      <c r="C46" s="43" t="s">
        <v>34</v>
      </c>
      <c r="D46" s="361">
        <f t="shared" si="2"/>
        <v>0</v>
      </c>
      <c r="E46" s="361">
        <f t="shared" si="3"/>
        <v>0</v>
      </c>
      <c r="F46" s="621"/>
      <c r="G46" s="248"/>
      <c r="H46" s="621"/>
      <c r="I46" s="248"/>
      <c r="J46" s="361">
        <f t="shared" si="4"/>
        <v>0</v>
      </c>
      <c r="K46" s="621"/>
      <c r="L46" s="248"/>
      <c r="M46" s="621"/>
      <c r="N46" s="248"/>
      <c r="O46" s="361">
        <f t="shared" si="7"/>
        <v>0</v>
      </c>
      <c r="P46" s="640"/>
      <c r="Q46" s="640"/>
      <c r="R46" s="248"/>
      <c r="S46" s="361">
        <f t="shared" si="5"/>
        <v>0</v>
      </c>
      <c r="T46" s="248"/>
      <c r="U46" s="248"/>
      <c r="V46" s="361">
        <f t="shared" si="8"/>
        <v>0</v>
      </c>
      <c r="W46" s="413"/>
      <c r="X46" s="44"/>
      <c r="Y46" s="44"/>
      <c r="Z46" s="361">
        <f t="shared" si="6"/>
        <v>0</v>
      </c>
      <c r="AA46" s="44"/>
      <c r="AB46" s="44"/>
    </row>
    <row r="47" spans="1:28" ht="13.5" thickBot="1">
      <c r="A47" s="30"/>
      <c r="B47" s="54" t="s">
        <v>35</v>
      </c>
      <c r="C47" s="32" t="s">
        <v>10</v>
      </c>
      <c r="D47" s="303">
        <f t="shared" si="2"/>
        <v>0</v>
      </c>
      <c r="E47" s="303">
        <f t="shared" si="3"/>
        <v>0</v>
      </c>
      <c r="F47" s="615"/>
      <c r="G47" s="243"/>
      <c r="H47" s="615"/>
      <c r="I47" s="243"/>
      <c r="J47" s="303">
        <f t="shared" si="4"/>
        <v>0</v>
      </c>
      <c r="K47" s="615"/>
      <c r="L47" s="243"/>
      <c r="M47" s="615"/>
      <c r="N47" s="243"/>
      <c r="O47" s="303">
        <f t="shared" si="7"/>
        <v>0</v>
      </c>
      <c r="P47" s="637"/>
      <c r="Q47" s="637"/>
      <c r="R47" s="243"/>
      <c r="S47" s="303">
        <f t="shared" si="5"/>
        <v>0</v>
      </c>
      <c r="T47" s="243"/>
      <c r="U47" s="243"/>
      <c r="V47" s="303">
        <f t="shared" si="8"/>
        <v>0</v>
      </c>
      <c r="W47" s="376"/>
      <c r="X47" s="33"/>
      <c r="Y47" s="33"/>
      <c r="Z47" s="303">
        <f t="shared" si="6"/>
        <v>0</v>
      </c>
      <c r="AA47" s="33"/>
      <c r="AB47" s="33"/>
    </row>
    <row r="48" spans="1:28" ht="12.75">
      <c r="A48" s="20" t="s">
        <v>39</v>
      </c>
      <c r="B48" s="21" t="s">
        <v>37</v>
      </c>
      <c r="C48" s="35" t="s">
        <v>34</v>
      </c>
      <c r="D48" s="362">
        <f t="shared" si="2"/>
        <v>0</v>
      </c>
      <c r="E48" s="362">
        <f t="shared" si="3"/>
        <v>0</v>
      </c>
      <c r="F48" s="622"/>
      <c r="G48" s="248"/>
      <c r="H48" s="622"/>
      <c r="I48" s="251"/>
      <c r="J48" s="362">
        <f t="shared" si="4"/>
        <v>0</v>
      </c>
      <c r="K48" s="622"/>
      <c r="L48" s="248"/>
      <c r="M48" s="622"/>
      <c r="N48" s="251"/>
      <c r="O48" s="362">
        <f t="shared" si="7"/>
        <v>0</v>
      </c>
      <c r="P48" s="641"/>
      <c r="Q48" s="641"/>
      <c r="R48" s="251"/>
      <c r="S48" s="362">
        <f t="shared" si="5"/>
        <v>0</v>
      </c>
      <c r="T48" s="251"/>
      <c r="U48" s="251"/>
      <c r="V48" s="362">
        <f t="shared" si="8"/>
        <v>0</v>
      </c>
      <c r="W48" s="415"/>
      <c r="X48" s="48"/>
      <c r="Y48" s="48"/>
      <c r="Z48" s="362">
        <f t="shared" si="6"/>
        <v>0</v>
      </c>
      <c r="AA48" s="48"/>
      <c r="AB48" s="48"/>
    </row>
    <row r="49" spans="1:28" ht="13.5" thickBot="1">
      <c r="A49" s="37"/>
      <c r="B49" s="55" t="s">
        <v>38</v>
      </c>
      <c r="C49" s="39" t="s">
        <v>10</v>
      </c>
      <c r="D49" s="299">
        <f t="shared" si="2"/>
        <v>0</v>
      </c>
      <c r="E49" s="299">
        <f t="shared" si="3"/>
        <v>0</v>
      </c>
      <c r="F49" s="616"/>
      <c r="G49" s="243"/>
      <c r="H49" s="616"/>
      <c r="I49" s="240"/>
      <c r="J49" s="299">
        <f t="shared" si="4"/>
        <v>0</v>
      </c>
      <c r="K49" s="616"/>
      <c r="L49" s="243"/>
      <c r="M49" s="616"/>
      <c r="N49" s="240"/>
      <c r="O49" s="299">
        <f t="shared" si="7"/>
        <v>0</v>
      </c>
      <c r="P49" s="639"/>
      <c r="Q49" s="639"/>
      <c r="R49" s="240"/>
      <c r="S49" s="299">
        <f t="shared" si="5"/>
        <v>0</v>
      </c>
      <c r="T49" s="240"/>
      <c r="U49" s="240"/>
      <c r="V49" s="299">
        <f t="shared" si="8"/>
        <v>0</v>
      </c>
      <c r="W49" s="377"/>
      <c r="X49" s="40"/>
      <c r="Y49" s="40"/>
      <c r="Z49" s="299">
        <f t="shared" si="6"/>
        <v>0</v>
      </c>
      <c r="AA49" s="40"/>
      <c r="AB49" s="40"/>
    </row>
    <row r="50" spans="1:28" ht="12.75">
      <c r="A50" s="41" t="s">
        <v>41</v>
      </c>
      <c r="B50" s="42" t="s">
        <v>40</v>
      </c>
      <c r="C50" s="43" t="s">
        <v>20</v>
      </c>
      <c r="D50" s="344">
        <f t="shared" si="2"/>
        <v>0</v>
      </c>
      <c r="E50" s="344">
        <f t="shared" si="3"/>
        <v>0</v>
      </c>
      <c r="F50" s="614"/>
      <c r="G50" s="250"/>
      <c r="H50" s="614"/>
      <c r="I50" s="248"/>
      <c r="J50" s="344">
        <f t="shared" si="4"/>
        <v>0</v>
      </c>
      <c r="K50" s="614"/>
      <c r="L50" s="250"/>
      <c r="M50" s="614"/>
      <c r="N50" s="248"/>
      <c r="O50" s="344">
        <f t="shared" si="7"/>
        <v>0</v>
      </c>
      <c r="P50" s="640"/>
      <c r="Q50" s="640"/>
      <c r="R50" s="248"/>
      <c r="S50" s="344">
        <f t="shared" si="5"/>
        <v>0</v>
      </c>
      <c r="T50" s="248"/>
      <c r="U50" s="248"/>
      <c r="V50" s="344">
        <f t="shared" si="8"/>
        <v>0</v>
      </c>
      <c r="W50" s="414"/>
      <c r="X50" s="44"/>
      <c r="Y50" s="44"/>
      <c r="Z50" s="344">
        <f t="shared" si="6"/>
        <v>0</v>
      </c>
      <c r="AA50" s="44"/>
      <c r="AB50" s="44"/>
    </row>
    <row r="51" spans="1:28" ht="13.5" thickBot="1">
      <c r="A51" s="37"/>
      <c r="B51" s="53"/>
      <c r="C51" s="39" t="s">
        <v>10</v>
      </c>
      <c r="D51" s="303">
        <f t="shared" si="2"/>
        <v>0</v>
      </c>
      <c r="E51" s="303">
        <f t="shared" si="3"/>
        <v>0</v>
      </c>
      <c r="F51" s="615"/>
      <c r="G51" s="241"/>
      <c r="H51" s="615"/>
      <c r="I51" s="243"/>
      <c r="J51" s="303">
        <f t="shared" si="4"/>
        <v>0</v>
      </c>
      <c r="K51" s="615"/>
      <c r="L51" s="241"/>
      <c r="M51" s="615"/>
      <c r="N51" s="243"/>
      <c r="O51" s="303">
        <f t="shared" si="7"/>
        <v>0</v>
      </c>
      <c r="P51" s="639"/>
      <c r="Q51" s="639"/>
      <c r="R51" s="240"/>
      <c r="S51" s="303">
        <f t="shared" si="5"/>
        <v>0</v>
      </c>
      <c r="T51" s="240"/>
      <c r="U51" s="240"/>
      <c r="V51" s="303">
        <f t="shared" si="8"/>
        <v>0</v>
      </c>
      <c r="W51" s="376"/>
      <c r="X51" s="40"/>
      <c r="Y51" s="40"/>
      <c r="Z51" s="303">
        <f t="shared" si="6"/>
        <v>0</v>
      </c>
      <c r="AA51" s="40"/>
      <c r="AB51" s="40"/>
    </row>
    <row r="52" spans="1:28" ht="12.75">
      <c r="A52" s="41" t="s">
        <v>44</v>
      </c>
      <c r="B52" s="42" t="s">
        <v>42</v>
      </c>
      <c r="C52" s="43" t="s">
        <v>34</v>
      </c>
      <c r="D52" s="362">
        <f t="shared" si="2"/>
        <v>0</v>
      </c>
      <c r="E52" s="362">
        <f t="shared" si="3"/>
        <v>0</v>
      </c>
      <c r="F52" s="622"/>
      <c r="G52" s="249"/>
      <c r="H52" s="622"/>
      <c r="I52" s="248"/>
      <c r="J52" s="362">
        <f t="shared" si="4"/>
        <v>0</v>
      </c>
      <c r="K52" s="622"/>
      <c r="L52" s="249"/>
      <c r="M52" s="622"/>
      <c r="N52" s="248"/>
      <c r="O52" s="362">
        <f t="shared" si="7"/>
        <v>0</v>
      </c>
      <c r="P52" s="640"/>
      <c r="Q52" s="640"/>
      <c r="R52" s="248"/>
      <c r="S52" s="362">
        <f t="shared" si="5"/>
        <v>0</v>
      </c>
      <c r="T52" s="248"/>
      <c r="U52" s="248"/>
      <c r="V52" s="362">
        <f t="shared" si="8"/>
        <v>0</v>
      </c>
      <c r="W52" s="415"/>
      <c r="X52" s="44"/>
      <c r="Y52" s="44"/>
      <c r="Z52" s="362">
        <f t="shared" si="6"/>
        <v>0</v>
      </c>
      <c r="AA52" s="44"/>
      <c r="AB52" s="44"/>
    </row>
    <row r="53" spans="1:28" ht="13.5" thickBot="1">
      <c r="A53" s="30"/>
      <c r="B53" s="56" t="s">
        <v>43</v>
      </c>
      <c r="C53" s="39" t="s">
        <v>10</v>
      </c>
      <c r="D53" s="299">
        <f t="shared" si="2"/>
        <v>0</v>
      </c>
      <c r="E53" s="299">
        <f t="shared" si="3"/>
        <v>0</v>
      </c>
      <c r="F53" s="616"/>
      <c r="G53" s="242"/>
      <c r="H53" s="616"/>
      <c r="I53" s="243"/>
      <c r="J53" s="299">
        <f t="shared" si="4"/>
        <v>0</v>
      </c>
      <c r="K53" s="616"/>
      <c r="L53" s="242"/>
      <c r="M53" s="616"/>
      <c r="N53" s="243"/>
      <c r="O53" s="299">
        <f t="shared" si="7"/>
        <v>0</v>
      </c>
      <c r="P53" s="637"/>
      <c r="Q53" s="637"/>
      <c r="R53" s="243"/>
      <c r="S53" s="299">
        <f t="shared" si="5"/>
        <v>0</v>
      </c>
      <c r="T53" s="243"/>
      <c r="U53" s="243"/>
      <c r="V53" s="299">
        <f t="shared" si="8"/>
        <v>0</v>
      </c>
      <c r="W53" s="377"/>
      <c r="X53" s="33"/>
      <c r="Y53" s="33"/>
      <c r="Z53" s="299">
        <f t="shared" si="6"/>
        <v>0</v>
      </c>
      <c r="AA53" s="33"/>
      <c r="AB53" s="33"/>
    </row>
    <row r="54" spans="1:28" ht="12.75">
      <c r="A54" s="41" t="s">
        <v>46</v>
      </c>
      <c r="B54" s="42" t="s">
        <v>45</v>
      </c>
      <c r="C54" s="159" t="s">
        <v>34</v>
      </c>
      <c r="D54" s="361">
        <f t="shared" si="2"/>
        <v>0</v>
      </c>
      <c r="E54" s="361">
        <f t="shared" si="3"/>
        <v>0</v>
      </c>
      <c r="F54" s="621"/>
      <c r="G54" s="250"/>
      <c r="H54" s="621"/>
      <c r="I54" s="248"/>
      <c r="J54" s="361">
        <f t="shared" si="4"/>
        <v>0</v>
      </c>
      <c r="K54" s="621"/>
      <c r="L54" s="250"/>
      <c r="M54" s="621"/>
      <c r="N54" s="248"/>
      <c r="O54" s="361">
        <f t="shared" si="7"/>
        <v>0</v>
      </c>
      <c r="P54" s="640"/>
      <c r="Q54" s="640"/>
      <c r="R54" s="248"/>
      <c r="S54" s="361">
        <f t="shared" si="5"/>
        <v>0</v>
      </c>
      <c r="T54" s="248"/>
      <c r="U54" s="248"/>
      <c r="V54" s="361">
        <f t="shared" si="8"/>
        <v>0</v>
      </c>
      <c r="W54" s="413"/>
      <c r="X54" s="44"/>
      <c r="Y54" s="44"/>
      <c r="Z54" s="361">
        <f t="shared" si="6"/>
        <v>0</v>
      </c>
      <c r="AA54" s="44"/>
      <c r="AB54" s="44"/>
    </row>
    <row r="55" spans="1:28" ht="13.5" thickBot="1">
      <c r="A55" s="30"/>
      <c r="B55" s="31"/>
      <c r="C55" s="160" t="s">
        <v>10</v>
      </c>
      <c r="D55" s="303">
        <f t="shared" si="2"/>
        <v>0</v>
      </c>
      <c r="E55" s="303">
        <f t="shared" si="3"/>
        <v>0</v>
      </c>
      <c r="F55" s="615"/>
      <c r="G55" s="241"/>
      <c r="H55" s="615"/>
      <c r="I55" s="243"/>
      <c r="J55" s="303">
        <f t="shared" si="4"/>
        <v>0</v>
      </c>
      <c r="K55" s="615"/>
      <c r="L55" s="241"/>
      <c r="M55" s="615"/>
      <c r="N55" s="243"/>
      <c r="O55" s="303">
        <f t="shared" si="7"/>
        <v>0</v>
      </c>
      <c r="P55" s="637"/>
      <c r="Q55" s="637"/>
      <c r="R55" s="243"/>
      <c r="S55" s="303">
        <f t="shared" si="5"/>
        <v>0</v>
      </c>
      <c r="T55" s="243"/>
      <c r="U55" s="243"/>
      <c r="V55" s="303">
        <f t="shared" si="8"/>
        <v>0</v>
      </c>
      <c r="W55" s="376"/>
      <c r="X55" s="33"/>
      <c r="Y55" s="33"/>
      <c r="Z55" s="303">
        <f t="shared" si="6"/>
        <v>0</v>
      </c>
      <c r="AA55" s="33"/>
      <c r="AB55" s="33"/>
    </row>
    <row r="56" spans="1:28" ht="12.75">
      <c r="A56" s="41" t="s">
        <v>49</v>
      </c>
      <c r="B56" s="42" t="s">
        <v>47</v>
      </c>
      <c r="C56" s="35" t="s">
        <v>34</v>
      </c>
      <c r="D56" s="362">
        <f t="shared" si="2"/>
        <v>0</v>
      </c>
      <c r="E56" s="362">
        <f t="shared" si="3"/>
        <v>0</v>
      </c>
      <c r="F56" s="622"/>
      <c r="G56" s="249"/>
      <c r="H56" s="622"/>
      <c r="I56" s="248"/>
      <c r="J56" s="362">
        <f t="shared" si="4"/>
        <v>0</v>
      </c>
      <c r="K56" s="622"/>
      <c r="L56" s="249"/>
      <c r="M56" s="622"/>
      <c r="N56" s="248"/>
      <c r="O56" s="362">
        <f t="shared" si="7"/>
        <v>0</v>
      </c>
      <c r="P56" s="640"/>
      <c r="Q56" s="640"/>
      <c r="R56" s="248"/>
      <c r="S56" s="362">
        <f t="shared" si="5"/>
        <v>0</v>
      </c>
      <c r="T56" s="248"/>
      <c r="U56" s="248"/>
      <c r="V56" s="362">
        <f t="shared" si="8"/>
        <v>0</v>
      </c>
      <c r="W56" s="415"/>
      <c r="X56" s="44"/>
      <c r="Y56" s="44"/>
      <c r="Z56" s="362">
        <f t="shared" si="6"/>
        <v>0</v>
      </c>
      <c r="AA56" s="44"/>
      <c r="AB56" s="44"/>
    </row>
    <row r="57" spans="1:28" ht="13.5" thickBot="1">
      <c r="A57" s="30"/>
      <c r="B57" s="54" t="s">
        <v>48</v>
      </c>
      <c r="C57" s="39" t="s">
        <v>10</v>
      </c>
      <c r="D57" s="299">
        <f t="shared" si="2"/>
        <v>0</v>
      </c>
      <c r="E57" s="299">
        <f t="shared" si="3"/>
        <v>0</v>
      </c>
      <c r="F57" s="616"/>
      <c r="G57" s="242"/>
      <c r="H57" s="616"/>
      <c r="I57" s="243"/>
      <c r="J57" s="299">
        <f t="shared" si="4"/>
        <v>0</v>
      </c>
      <c r="K57" s="616"/>
      <c r="L57" s="242"/>
      <c r="M57" s="616"/>
      <c r="N57" s="243"/>
      <c r="O57" s="299">
        <f t="shared" si="7"/>
        <v>0</v>
      </c>
      <c r="P57" s="637"/>
      <c r="Q57" s="637"/>
      <c r="R57" s="243"/>
      <c r="S57" s="299">
        <f t="shared" si="5"/>
        <v>0</v>
      </c>
      <c r="T57" s="243"/>
      <c r="U57" s="243"/>
      <c r="V57" s="299">
        <f t="shared" si="8"/>
        <v>0</v>
      </c>
      <c r="W57" s="377"/>
      <c r="X57" s="33"/>
      <c r="Y57" s="33"/>
      <c r="Z57" s="299">
        <f t="shared" si="6"/>
        <v>0</v>
      </c>
      <c r="AA57" s="33"/>
      <c r="AB57" s="33"/>
    </row>
    <row r="58" spans="1:28" ht="12.75">
      <c r="A58" s="24" t="s">
        <v>53</v>
      </c>
      <c r="B58" s="38" t="s">
        <v>50</v>
      </c>
      <c r="C58" s="159" t="s">
        <v>12</v>
      </c>
      <c r="D58" s="344">
        <f t="shared" si="2"/>
        <v>0</v>
      </c>
      <c r="E58" s="344">
        <f t="shared" si="3"/>
        <v>0</v>
      </c>
      <c r="F58" s="614"/>
      <c r="G58" s="254"/>
      <c r="H58" s="614"/>
      <c r="I58" s="244"/>
      <c r="J58" s="344">
        <f t="shared" si="4"/>
        <v>0</v>
      </c>
      <c r="K58" s="614"/>
      <c r="L58" s="254"/>
      <c r="M58" s="614"/>
      <c r="N58" s="244"/>
      <c r="O58" s="344">
        <f t="shared" si="7"/>
        <v>0</v>
      </c>
      <c r="P58" s="635"/>
      <c r="Q58" s="635"/>
      <c r="R58" s="244"/>
      <c r="S58" s="344">
        <f t="shared" si="5"/>
        <v>0</v>
      </c>
      <c r="T58" s="244"/>
      <c r="U58" s="244"/>
      <c r="V58" s="344">
        <f t="shared" si="8"/>
        <v>0</v>
      </c>
      <c r="W58" s="411"/>
      <c r="X58" s="46"/>
      <c r="Y58" s="46"/>
      <c r="Z58" s="344">
        <f t="shared" si="6"/>
        <v>0</v>
      </c>
      <c r="AA58" s="46"/>
      <c r="AB58" s="46"/>
    </row>
    <row r="59" spans="1:28" ht="13.5" thickBot="1">
      <c r="A59" s="37"/>
      <c r="B59" s="55" t="s">
        <v>51</v>
      </c>
      <c r="C59" s="160" t="s">
        <v>52</v>
      </c>
      <c r="D59" s="303">
        <f t="shared" si="2"/>
        <v>0</v>
      </c>
      <c r="E59" s="303">
        <f t="shared" si="3"/>
        <v>0</v>
      </c>
      <c r="F59" s="615"/>
      <c r="G59" s="250"/>
      <c r="H59" s="615"/>
      <c r="I59" s="253"/>
      <c r="J59" s="303">
        <f t="shared" si="4"/>
        <v>0</v>
      </c>
      <c r="K59" s="615"/>
      <c r="L59" s="250"/>
      <c r="M59" s="615"/>
      <c r="N59" s="253"/>
      <c r="O59" s="303">
        <f t="shared" si="7"/>
        <v>0</v>
      </c>
      <c r="P59" s="641"/>
      <c r="Q59" s="641"/>
      <c r="R59" s="251"/>
      <c r="S59" s="303">
        <f t="shared" si="5"/>
        <v>0</v>
      </c>
      <c r="T59" s="251"/>
      <c r="U59" s="251"/>
      <c r="V59" s="303">
        <f t="shared" si="8"/>
        <v>0</v>
      </c>
      <c r="W59" s="399"/>
      <c r="X59" s="48"/>
      <c r="Y59" s="48"/>
      <c r="Z59" s="303">
        <f t="shared" si="6"/>
        <v>0</v>
      </c>
      <c r="AA59" s="48"/>
      <c r="AB59" s="48"/>
    </row>
    <row r="60" spans="1:28" ht="12.75">
      <c r="A60" s="41" t="s">
        <v>56</v>
      </c>
      <c r="B60" s="42" t="s">
        <v>54</v>
      </c>
      <c r="C60" s="35" t="s">
        <v>12</v>
      </c>
      <c r="D60" s="353">
        <f t="shared" si="2"/>
        <v>0</v>
      </c>
      <c r="E60" s="353">
        <f t="shared" si="3"/>
        <v>0</v>
      </c>
      <c r="F60" s="610"/>
      <c r="G60" s="245"/>
      <c r="H60" s="610"/>
      <c r="I60" s="244"/>
      <c r="J60" s="353">
        <f t="shared" si="4"/>
        <v>0</v>
      </c>
      <c r="K60" s="610"/>
      <c r="L60" s="245"/>
      <c r="M60" s="610"/>
      <c r="N60" s="244"/>
      <c r="O60" s="353">
        <f t="shared" si="7"/>
        <v>0</v>
      </c>
      <c r="P60" s="635"/>
      <c r="Q60" s="635"/>
      <c r="R60" s="244"/>
      <c r="S60" s="353">
        <f t="shared" si="5"/>
        <v>0</v>
      </c>
      <c r="T60" s="244"/>
      <c r="U60" s="244"/>
      <c r="V60" s="353">
        <f t="shared" si="8"/>
        <v>0</v>
      </c>
      <c r="W60" s="400"/>
      <c r="X60" s="46"/>
      <c r="Y60" s="46"/>
      <c r="Z60" s="353">
        <f t="shared" si="6"/>
        <v>0</v>
      </c>
      <c r="AA60" s="46"/>
      <c r="AB60" s="46"/>
    </row>
    <row r="61" spans="1:28" ht="13.5" thickBot="1">
      <c r="A61" s="37"/>
      <c r="B61" s="55" t="s">
        <v>55</v>
      </c>
      <c r="C61" s="39" t="s">
        <v>10</v>
      </c>
      <c r="D61" s="299">
        <f t="shared" si="2"/>
        <v>0</v>
      </c>
      <c r="E61" s="299">
        <f t="shared" si="3"/>
        <v>0</v>
      </c>
      <c r="F61" s="616"/>
      <c r="G61" s="241"/>
      <c r="H61" s="615"/>
      <c r="I61" s="240"/>
      <c r="J61" s="299">
        <f t="shared" si="4"/>
        <v>0</v>
      </c>
      <c r="K61" s="616"/>
      <c r="L61" s="241"/>
      <c r="M61" s="615"/>
      <c r="N61" s="240"/>
      <c r="O61" s="303">
        <f t="shared" si="7"/>
        <v>0</v>
      </c>
      <c r="P61" s="639"/>
      <c r="Q61" s="639"/>
      <c r="R61" s="240"/>
      <c r="S61" s="303">
        <f t="shared" si="5"/>
        <v>0</v>
      </c>
      <c r="T61" s="240"/>
      <c r="U61" s="240"/>
      <c r="V61" s="303">
        <f t="shared" si="8"/>
        <v>0</v>
      </c>
      <c r="W61" s="376"/>
      <c r="X61" s="40"/>
      <c r="Y61" s="40"/>
      <c r="Z61" s="303">
        <f t="shared" si="6"/>
        <v>0</v>
      </c>
      <c r="AA61" s="40"/>
      <c r="AB61" s="40"/>
    </row>
    <row r="62" spans="1:28" ht="12.75">
      <c r="A62" s="373" t="s">
        <v>59</v>
      </c>
      <c r="B62" s="374" t="s">
        <v>57</v>
      </c>
      <c r="C62" s="159" t="s">
        <v>34</v>
      </c>
      <c r="D62" s="362">
        <f t="shared" si="2"/>
        <v>0</v>
      </c>
      <c r="E62" s="362">
        <f t="shared" si="3"/>
        <v>0</v>
      </c>
      <c r="F62" s="622"/>
      <c r="G62" s="375"/>
      <c r="H62" s="622"/>
      <c r="I62" s="375"/>
      <c r="J62" s="362">
        <f t="shared" si="4"/>
        <v>0</v>
      </c>
      <c r="K62" s="622"/>
      <c r="L62" s="375"/>
      <c r="M62" s="622"/>
      <c r="N62" s="375"/>
      <c r="O62" s="362">
        <f t="shared" si="7"/>
        <v>0</v>
      </c>
      <c r="P62" s="622"/>
      <c r="Q62" s="622"/>
      <c r="R62" s="375"/>
      <c r="S62" s="362">
        <f t="shared" si="5"/>
        <v>0</v>
      </c>
      <c r="T62" s="375"/>
      <c r="U62" s="375"/>
      <c r="V62" s="362">
        <f t="shared" si="8"/>
        <v>0</v>
      </c>
      <c r="W62" s="375"/>
      <c r="X62" s="375"/>
      <c r="Y62" s="375"/>
      <c r="Z62" s="362">
        <f t="shared" si="6"/>
        <v>0</v>
      </c>
      <c r="AA62" s="375"/>
      <c r="AB62" s="375"/>
    </row>
    <row r="63" spans="1:28" ht="13.5" thickBot="1">
      <c r="A63" s="378"/>
      <c r="B63" s="65" t="s">
        <v>58</v>
      </c>
      <c r="C63" s="160" t="s">
        <v>10</v>
      </c>
      <c r="D63" s="299">
        <f t="shared" si="2"/>
        <v>0</v>
      </c>
      <c r="E63" s="299">
        <f t="shared" si="3"/>
        <v>0</v>
      </c>
      <c r="F63" s="616"/>
      <c r="G63" s="377"/>
      <c r="H63" s="616"/>
      <c r="I63" s="377"/>
      <c r="J63" s="299">
        <f t="shared" si="4"/>
        <v>0</v>
      </c>
      <c r="K63" s="616"/>
      <c r="L63" s="377"/>
      <c r="M63" s="616"/>
      <c r="N63" s="377"/>
      <c r="O63" s="299">
        <f t="shared" si="7"/>
        <v>0</v>
      </c>
      <c r="P63" s="616"/>
      <c r="Q63" s="616"/>
      <c r="R63" s="377"/>
      <c r="S63" s="299">
        <f t="shared" si="5"/>
        <v>0</v>
      </c>
      <c r="T63" s="377"/>
      <c r="U63" s="377"/>
      <c r="V63" s="299">
        <f t="shared" si="8"/>
        <v>0</v>
      </c>
      <c r="W63" s="377"/>
      <c r="X63" s="377"/>
      <c r="Y63" s="377"/>
      <c r="Z63" s="299">
        <f t="shared" si="6"/>
        <v>0</v>
      </c>
      <c r="AA63" s="377"/>
      <c r="AB63" s="377"/>
    </row>
    <row r="64" spans="1:28" ht="12.75">
      <c r="A64" s="20" t="s">
        <v>139</v>
      </c>
      <c r="B64" s="21" t="s">
        <v>60</v>
      </c>
      <c r="C64" s="35" t="s">
        <v>12</v>
      </c>
      <c r="D64" s="353">
        <f t="shared" si="2"/>
        <v>0</v>
      </c>
      <c r="E64" s="353">
        <f t="shared" si="3"/>
        <v>0</v>
      </c>
      <c r="F64" s="610"/>
      <c r="G64" s="221"/>
      <c r="H64" s="610"/>
      <c r="I64" s="44"/>
      <c r="J64" s="353">
        <f t="shared" si="4"/>
        <v>0</v>
      </c>
      <c r="K64" s="610"/>
      <c r="L64" s="221"/>
      <c r="M64" s="610"/>
      <c r="N64" s="44"/>
      <c r="O64" s="353">
        <f t="shared" si="7"/>
        <v>0</v>
      </c>
      <c r="P64" s="642"/>
      <c r="Q64" s="642"/>
      <c r="R64" s="48"/>
      <c r="S64" s="344">
        <f t="shared" si="5"/>
        <v>0</v>
      </c>
      <c r="T64" s="48"/>
      <c r="U64" s="48"/>
      <c r="V64" s="344">
        <f t="shared" si="8"/>
        <v>0</v>
      </c>
      <c r="W64" s="412"/>
      <c r="X64" s="48"/>
      <c r="Y64" s="48"/>
      <c r="Z64" s="344">
        <f>AA64</f>
        <v>0</v>
      </c>
      <c r="AA64" s="48"/>
      <c r="AB64" s="48"/>
    </row>
    <row r="65" spans="1:28" ht="13.5" thickBot="1">
      <c r="A65" s="30"/>
      <c r="B65" s="31"/>
      <c r="C65" s="32" t="s">
        <v>10</v>
      </c>
      <c r="D65" s="299">
        <f t="shared" si="2"/>
        <v>0</v>
      </c>
      <c r="E65" s="299">
        <f t="shared" si="3"/>
        <v>0</v>
      </c>
      <c r="F65" s="616"/>
      <c r="G65" s="222"/>
      <c r="H65" s="616"/>
      <c r="I65" s="33"/>
      <c r="J65" s="299">
        <f t="shared" si="4"/>
        <v>0</v>
      </c>
      <c r="K65" s="616"/>
      <c r="L65" s="222"/>
      <c r="M65" s="616"/>
      <c r="N65" s="33"/>
      <c r="O65" s="299">
        <f t="shared" si="7"/>
        <v>0</v>
      </c>
      <c r="P65" s="643"/>
      <c r="Q65" s="643"/>
      <c r="R65" s="33"/>
      <c r="S65" s="302">
        <f t="shared" si="5"/>
        <v>0</v>
      </c>
      <c r="T65" s="33"/>
      <c r="U65" s="33"/>
      <c r="V65" s="302">
        <f t="shared" si="8"/>
        <v>0</v>
      </c>
      <c r="W65" s="377"/>
      <c r="X65" s="33"/>
      <c r="Y65" s="33"/>
      <c r="Z65" s="302">
        <f>AA65</f>
        <v>0</v>
      </c>
      <c r="AA65" s="33"/>
      <c r="AB65" s="33"/>
    </row>
    <row r="66" spans="1:28" ht="12.75">
      <c r="A66" s="277" t="s">
        <v>71</v>
      </c>
      <c r="B66" s="384" t="s">
        <v>146</v>
      </c>
      <c r="C66" s="114" t="s">
        <v>34</v>
      </c>
      <c r="D66" s="355">
        <f t="shared" si="2"/>
        <v>0</v>
      </c>
      <c r="E66" s="355">
        <f t="shared" si="3"/>
        <v>0</v>
      </c>
      <c r="F66" s="623"/>
      <c r="G66" s="379"/>
      <c r="H66" s="623"/>
      <c r="I66" s="48"/>
      <c r="J66" s="355">
        <f t="shared" si="4"/>
        <v>0</v>
      </c>
      <c r="K66" s="623"/>
      <c r="L66" s="379"/>
      <c r="M66" s="623"/>
      <c r="N66" s="48"/>
      <c r="O66" s="355">
        <f t="shared" si="7"/>
        <v>0</v>
      </c>
      <c r="P66" s="642"/>
      <c r="Q66" s="642"/>
      <c r="R66" s="48"/>
      <c r="S66" s="355">
        <f t="shared" si="5"/>
        <v>0</v>
      </c>
      <c r="T66" s="48"/>
      <c r="U66" s="48"/>
      <c r="V66" s="355">
        <f t="shared" si="8"/>
        <v>0</v>
      </c>
      <c r="W66" s="399"/>
      <c r="X66" s="48"/>
      <c r="Y66" s="48"/>
      <c r="Z66" s="355">
        <f>AA66</f>
        <v>0</v>
      </c>
      <c r="AA66" s="48"/>
      <c r="AB66" s="48"/>
    </row>
    <row r="67" spans="1:28" ht="13.5" thickBot="1">
      <c r="A67" s="30"/>
      <c r="B67" s="31"/>
      <c r="C67" s="32" t="s">
        <v>10</v>
      </c>
      <c r="D67" s="299">
        <f t="shared" si="2"/>
        <v>0</v>
      </c>
      <c r="E67" s="299">
        <f t="shared" si="3"/>
        <v>0</v>
      </c>
      <c r="F67" s="616"/>
      <c r="G67" s="222"/>
      <c r="H67" s="616"/>
      <c r="I67" s="33"/>
      <c r="J67" s="299">
        <f t="shared" si="4"/>
        <v>0</v>
      </c>
      <c r="K67" s="616"/>
      <c r="L67" s="222"/>
      <c r="M67" s="616"/>
      <c r="N67" s="33"/>
      <c r="O67" s="299">
        <f t="shared" si="7"/>
        <v>0</v>
      </c>
      <c r="P67" s="643"/>
      <c r="Q67" s="643"/>
      <c r="R67" s="33"/>
      <c r="S67" s="299">
        <f t="shared" si="5"/>
        <v>0</v>
      </c>
      <c r="T67" s="33"/>
      <c r="U67" s="33"/>
      <c r="V67" s="299">
        <f t="shared" si="8"/>
        <v>0</v>
      </c>
      <c r="W67" s="377"/>
      <c r="X67" s="33"/>
      <c r="Y67" s="33"/>
      <c r="Z67" s="299">
        <f>AA67</f>
        <v>0</v>
      </c>
      <c r="AA67" s="33"/>
      <c r="AB67" s="33"/>
    </row>
    <row r="68" spans="1:28" ht="13.5" thickBot="1">
      <c r="A68" s="380" t="s">
        <v>61</v>
      </c>
      <c r="B68" s="381" t="s">
        <v>62</v>
      </c>
      <c r="C68" s="382" t="s">
        <v>10</v>
      </c>
      <c r="D68" s="383">
        <f aca="true" t="shared" si="9" ref="D68:AB68">D70+D80+D82</f>
        <v>7.56</v>
      </c>
      <c r="E68" s="383">
        <f t="shared" si="9"/>
        <v>7.56</v>
      </c>
      <c r="F68" s="383">
        <f t="shared" si="9"/>
        <v>7.56</v>
      </c>
      <c r="G68" s="383">
        <f t="shared" si="9"/>
        <v>0</v>
      </c>
      <c r="H68" s="383">
        <f t="shared" si="9"/>
        <v>0</v>
      </c>
      <c r="I68" s="383">
        <f t="shared" si="9"/>
        <v>0</v>
      </c>
      <c r="J68" s="383">
        <f t="shared" si="9"/>
        <v>0</v>
      </c>
      <c r="K68" s="383">
        <f t="shared" si="9"/>
        <v>0</v>
      </c>
      <c r="L68" s="383">
        <f t="shared" si="9"/>
        <v>0</v>
      </c>
      <c r="M68" s="383">
        <f t="shared" si="9"/>
        <v>0</v>
      </c>
      <c r="N68" s="383">
        <f t="shared" si="9"/>
        <v>0</v>
      </c>
      <c r="O68" s="383">
        <f t="shared" si="9"/>
        <v>0</v>
      </c>
      <c r="P68" s="383">
        <f t="shared" si="9"/>
        <v>0</v>
      </c>
      <c r="Q68" s="383">
        <f>Q70+Q80+Q82</f>
        <v>0</v>
      </c>
      <c r="R68" s="383">
        <f t="shared" si="9"/>
        <v>0</v>
      </c>
      <c r="S68" s="383">
        <f>S70+S80+S82</f>
        <v>0</v>
      </c>
      <c r="T68" s="383">
        <f>T70+T80+T82</f>
        <v>0</v>
      </c>
      <c r="U68" s="383">
        <f>U70+U80+U82</f>
        <v>0</v>
      </c>
      <c r="V68" s="383">
        <f t="shared" si="9"/>
        <v>0</v>
      </c>
      <c r="W68" s="383">
        <f>W70+W80+W82</f>
        <v>0</v>
      </c>
      <c r="X68" s="383">
        <f t="shared" si="9"/>
        <v>0</v>
      </c>
      <c r="Y68" s="383">
        <f t="shared" si="9"/>
        <v>0</v>
      </c>
      <c r="Z68" s="383">
        <f t="shared" si="9"/>
        <v>0</v>
      </c>
      <c r="AA68" s="383">
        <f t="shared" si="9"/>
        <v>0</v>
      </c>
      <c r="AB68" s="383">
        <f t="shared" si="9"/>
        <v>0</v>
      </c>
    </row>
    <row r="69" spans="1:28" ht="13.5" thickTop="1">
      <c r="A69" s="20" t="s">
        <v>73</v>
      </c>
      <c r="B69" s="70" t="s">
        <v>63</v>
      </c>
      <c r="C69" s="22" t="s">
        <v>20</v>
      </c>
      <c r="D69" s="364">
        <f aca="true" t="shared" si="10" ref="D69:AB70">D71+D73+D75+D77</f>
        <v>0</v>
      </c>
      <c r="E69" s="364">
        <f>E71+E73+E75+E77</f>
        <v>0</v>
      </c>
      <c r="F69" s="364">
        <f t="shared" si="10"/>
        <v>0</v>
      </c>
      <c r="G69" s="364">
        <f t="shared" si="10"/>
        <v>0</v>
      </c>
      <c r="H69" s="364">
        <f t="shared" si="10"/>
        <v>0</v>
      </c>
      <c r="I69" s="364">
        <f t="shared" si="10"/>
        <v>0</v>
      </c>
      <c r="J69" s="364">
        <f t="shared" si="10"/>
        <v>0</v>
      </c>
      <c r="K69" s="364">
        <f t="shared" si="10"/>
        <v>0</v>
      </c>
      <c r="L69" s="364">
        <f t="shared" si="10"/>
        <v>0</v>
      </c>
      <c r="M69" s="364">
        <f t="shared" si="10"/>
        <v>0</v>
      </c>
      <c r="N69" s="364">
        <f t="shared" si="10"/>
        <v>0</v>
      </c>
      <c r="O69" s="364">
        <f t="shared" si="10"/>
        <v>0</v>
      </c>
      <c r="P69" s="364">
        <f t="shared" si="10"/>
        <v>0</v>
      </c>
      <c r="Q69" s="364">
        <f t="shared" si="10"/>
        <v>0</v>
      </c>
      <c r="R69" s="364">
        <f t="shared" si="10"/>
        <v>0</v>
      </c>
      <c r="S69" s="364">
        <f t="shared" si="10"/>
        <v>0</v>
      </c>
      <c r="T69" s="364">
        <f t="shared" si="10"/>
        <v>0</v>
      </c>
      <c r="U69" s="364">
        <f t="shared" si="10"/>
        <v>0</v>
      </c>
      <c r="V69" s="364">
        <f t="shared" si="10"/>
        <v>0</v>
      </c>
      <c r="W69" s="364">
        <f>W71+W73+W75+W77</f>
        <v>0</v>
      </c>
      <c r="X69" s="364">
        <f t="shared" si="10"/>
        <v>0</v>
      </c>
      <c r="Y69" s="364">
        <f t="shared" si="10"/>
        <v>0</v>
      </c>
      <c r="Z69" s="364">
        <f t="shared" si="10"/>
        <v>0</v>
      </c>
      <c r="AA69" s="237">
        <f t="shared" si="10"/>
        <v>0</v>
      </c>
      <c r="AB69" s="364">
        <f t="shared" si="10"/>
        <v>0</v>
      </c>
    </row>
    <row r="70" spans="1:28" ht="13.5" thickBot="1">
      <c r="A70" s="20"/>
      <c r="B70" s="70" t="s">
        <v>58</v>
      </c>
      <c r="C70" s="26" t="s">
        <v>10</v>
      </c>
      <c r="D70" s="312">
        <f t="shared" si="10"/>
        <v>0</v>
      </c>
      <c r="E70" s="312">
        <f>E72+E74+E76+E78</f>
        <v>0</v>
      </c>
      <c r="F70" s="312">
        <f t="shared" si="10"/>
        <v>0</v>
      </c>
      <c r="G70" s="312">
        <f t="shared" si="10"/>
        <v>0</v>
      </c>
      <c r="H70" s="312">
        <f t="shared" si="10"/>
        <v>0</v>
      </c>
      <c r="I70" s="312">
        <f t="shared" si="10"/>
        <v>0</v>
      </c>
      <c r="J70" s="312">
        <f t="shared" si="10"/>
        <v>0</v>
      </c>
      <c r="K70" s="312">
        <f t="shared" si="10"/>
        <v>0</v>
      </c>
      <c r="L70" s="312">
        <f t="shared" si="10"/>
        <v>0</v>
      </c>
      <c r="M70" s="312">
        <f t="shared" si="10"/>
        <v>0</v>
      </c>
      <c r="N70" s="312">
        <f t="shared" si="10"/>
        <v>0</v>
      </c>
      <c r="O70" s="312">
        <f t="shared" si="10"/>
        <v>0</v>
      </c>
      <c r="P70" s="312">
        <f t="shared" si="10"/>
        <v>0</v>
      </c>
      <c r="Q70" s="312">
        <f t="shared" si="10"/>
        <v>0</v>
      </c>
      <c r="R70" s="312">
        <f t="shared" si="10"/>
        <v>0</v>
      </c>
      <c r="S70" s="312">
        <f t="shared" si="10"/>
        <v>0</v>
      </c>
      <c r="T70" s="312">
        <f t="shared" si="10"/>
        <v>0</v>
      </c>
      <c r="U70" s="312">
        <f t="shared" si="10"/>
        <v>0</v>
      </c>
      <c r="V70" s="312">
        <f t="shared" si="10"/>
        <v>0</v>
      </c>
      <c r="W70" s="312">
        <f>W72+W74+W76+W78</f>
        <v>0</v>
      </c>
      <c r="X70" s="312">
        <f t="shared" si="10"/>
        <v>0</v>
      </c>
      <c r="Y70" s="312">
        <f t="shared" si="10"/>
        <v>0</v>
      </c>
      <c r="Z70" s="312">
        <f t="shared" si="10"/>
        <v>0</v>
      </c>
      <c r="AA70" s="312">
        <f t="shared" si="10"/>
        <v>0</v>
      </c>
      <c r="AB70" s="312">
        <f t="shared" si="10"/>
        <v>0</v>
      </c>
    </row>
    <row r="71" spans="1:28" ht="12.75">
      <c r="A71" s="24" t="s">
        <v>257</v>
      </c>
      <c r="B71" s="25" t="s">
        <v>65</v>
      </c>
      <c r="C71" s="27" t="s">
        <v>66</v>
      </c>
      <c r="D71" s="321">
        <f aca="true" t="shared" si="11" ref="D71:D82">F71+H71+K71+M71+P71+Q71+W71+X71</f>
        <v>0</v>
      </c>
      <c r="E71" s="321">
        <f aca="true" t="shared" si="12" ref="E71:E82">F71+H71</f>
        <v>0</v>
      </c>
      <c r="F71" s="611"/>
      <c r="G71" s="254"/>
      <c r="H71" s="611"/>
      <c r="I71" s="47"/>
      <c r="J71" s="321">
        <f aca="true" t="shared" si="13" ref="J71:J82">K71+M71</f>
        <v>0</v>
      </c>
      <c r="K71" s="611"/>
      <c r="L71" s="254"/>
      <c r="M71" s="611"/>
      <c r="N71" s="47"/>
      <c r="O71" s="321">
        <f aca="true" t="shared" si="14" ref="O71:O82">P71+Q71</f>
        <v>0</v>
      </c>
      <c r="P71" s="644"/>
      <c r="Q71" s="644"/>
      <c r="R71" s="46"/>
      <c r="S71" s="321">
        <f aca="true" t="shared" si="15" ref="S71:S82">T71</f>
        <v>0</v>
      </c>
      <c r="T71" s="46"/>
      <c r="U71" s="46"/>
      <c r="V71" s="321">
        <f aca="true" t="shared" si="16" ref="V71:V82">X71+W71</f>
        <v>0</v>
      </c>
      <c r="W71" s="411"/>
      <c r="X71" s="46"/>
      <c r="Y71" s="46"/>
      <c r="Z71" s="321">
        <f aca="true" t="shared" si="17" ref="Z71:Z82">AA71</f>
        <v>0</v>
      </c>
      <c r="AA71" s="46"/>
      <c r="AB71" s="46"/>
    </row>
    <row r="72" spans="1:28" ht="12.75">
      <c r="A72" s="24"/>
      <c r="B72" s="25"/>
      <c r="C72" s="27" t="s">
        <v>10</v>
      </c>
      <c r="D72" s="302">
        <f t="shared" si="11"/>
        <v>0</v>
      </c>
      <c r="E72" s="302">
        <f t="shared" si="12"/>
        <v>0</v>
      </c>
      <c r="F72" s="624"/>
      <c r="G72" s="239"/>
      <c r="H72" s="624"/>
      <c r="I72" s="29"/>
      <c r="J72" s="302">
        <f t="shared" si="13"/>
        <v>0</v>
      </c>
      <c r="K72" s="624"/>
      <c r="L72" s="239"/>
      <c r="M72" s="624"/>
      <c r="N72" s="29"/>
      <c r="O72" s="302">
        <f t="shared" si="14"/>
        <v>0</v>
      </c>
      <c r="P72" s="645"/>
      <c r="Q72" s="645"/>
      <c r="R72" s="28"/>
      <c r="S72" s="302">
        <f t="shared" si="15"/>
        <v>0</v>
      </c>
      <c r="T72" s="28"/>
      <c r="U72" s="28"/>
      <c r="V72" s="302">
        <f t="shared" si="16"/>
        <v>0</v>
      </c>
      <c r="W72" s="406"/>
      <c r="X72" s="28"/>
      <c r="Y72" s="28"/>
      <c r="Z72" s="302">
        <f t="shared" si="17"/>
        <v>0</v>
      </c>
      <c r="AA72" s="28"/>
      <c r="AB72" s="28"/>
    </row>
    <row r="73" spans="1:28" ht="12.75">
      <c r="A73" s="24" t="s">
        <v>258</v>
      </c>
      <c r="B73" s="25" t="s">
        <v>68</v>
      </c>
      <c r="C73" s="27" t="s">
        <v>20</v>
      </c>
      <c r="D73" s="321">
        <f t="shared" si="11"/>
        <v>0</v>
      </c>
      <c r="E73" s="321">
        <f t="shared" si="12"/>
        <v>0</v>
      </c>
      <c r="F73" s="611"/>
      <c r="G73" s="239"/>
      <c r="H73" s="611"/>
      <c r="I73" s="29"/>
      <c r="J73" s="321">
        <f t="shared" si="13"/>
        <v>0</v>
      </c>
      <c r="K73" s="611"/>
      <c r="L73" s="239"/>
      <c r="M73" s="611"/>
      <c r="N73" s="29"/>
      <c r="O73" s="321">
        <f t="shared" si="14"/>
        <v>0</v>
      </c>
      <c r="P73" s="645"/>
      <c r="Q73" s="645"/>
      <c r="R73" s="28"/>
      <c r="S73" s="321">
        <f t="shared" si="15"/>
        <v>0</v>
      </c>
      <c r="T73" s="28"/>
      <c r="U73" s="28"/>
      <c r="V73" s="321">
        <f t="shared" si="16"/>
        <v>0</v>
      </c>
      <c r="W73" s="410"/>
      <c r="X73" s="28"/>
      <c r="Y73" s="28"/>
      <c r="Z73" s="321">
        <f t="shared" si="17"/>
        <v>0</v>
      </c>
      <c r="AA73" s="28"/>
      <c r="AB73" s="28"/>
    </row>
    <row r="74" spans="1:28" ht="12.75">
      <c r="A74" s="24"/>
      <c r="B74" s="25"/>
      <c r="C74" s="27" t="s">
        <v>10</v>
      </c>
      <c r="D74" s="302">
        <f t="shared" si="11"/>
        <v>0</v>
      </c>
      <c r="E74" s="302">
        <f t="shared" si="12"/>
        <v>0</v>
      </c>
      <c r="F74" s="624"/>
      <c r="G74" s="239"/>
      <c r="H74" s="624"/>
      <c r="I74" s="29"/>
      <c r="J74" s="302">
        <f t="shared" si="13"/>
        <v>0</v>
      </c>
      <c r="K74" s="624"/>
      <c r="L74" s="239"/>
      <c r="M74" s="624"/>
      <c r="N74" s="29"/>
      <c r="O74" s="302">
        <f t="shared" si="14"/>
        <v>0</v>
      </c>
      <c r="P74" s="645"/>
      <c r="Q74" s="645"/>
      <c r="R74" s="28"/>
      <c r="S74" s="302">
        <f t="shared" si="15"/>
        <v>0</v>
      </c>
      <c r="T74" s="28"/>
      <c r="U74" s="28"/>
      <c r="V74" s="302">
        <f t="shared" si="16"/>
        <v>0</v>
      </c>
      <c r="W74" s="406"/>
      <c r="X74" s="28"/>
      <c r="Y74" s="28"/>
      <c r="Z74" s="302">
        <f t="shared" si="17"/>
        <v>0</v>
      </c>
      <c r="AA74" s="28"/>
      <c r="AB74" s="28"/>
    </row>
    <row r="75" spans="1:28" ht="12.75">
      <c r="A75" s="24" t="s">
        <v>259</v>
      </c>
      <c r="B75" s="25" t="s">
        <v>69</v>
      </c>
      <c r="C75" s="27" t="s">
        <v>20</v>
      </c>
      <c r="D75" s="321">
        <f t="shared" si="11"/>
        <v>0</v>
      </c>
      <c r="E75" s="321">
        <f t="shared" si="12"/>
        <v>0</v>
      </c>
      <c r="F75" s="611"/>
      <c r="G75" s="239"/>
      <c r="H75" s="611"/>
      <c r="I75" s="29"/>
      <c r="J75" s="321">
        <f t="shared" si="13"/>
        <v>0</v>
      </c>
      <c r="K75" s="611"/>
      <c r="L75" s="239"/>
      <c r="M75" s="611"/>
      <c r="N75" s="29"/>
      <c r="O75" s="321">
        <f t="shared" si="14"/>
        <v>0</v>
      </c>
      <c r="P75" s="645"/>
      <c r="Q75" s="645"/>
      <c r="R75" s="28"/>
      <c r="S75" s="321">
        <f t="shared" si="15"/>
        <v>0</v>
      </c>
      <c r="T75" s="28"/>
      <c r="U75" s="28"/>
      <c r="V75" s="321">
        <f t="shared" si="16"/>
        <v>0</v>
      </c>
      <c r="W75" s="410"/>
      <c r="X75" s="28"/>
      <c r="Y75" s="28"/>
      <c r="Z75" s="321">
        <f t="shared" si="17"/>
        <v>0</v>
      </c>
      <c r="AA75" s="28"/>
      <c r="AB75" s="28"/>
    </row>
    <row r="76" spans="1:28" ht="12.75">
      <c r="A76" s="24"/>
      <c r="B76" s="25"/>
      <c r="C76" s="27" t="s">
        <v>10</v>
      </c>
      <c r="D76" s="302">
        <f t="shared" si="11"/>
        <v>0</v>
      </c>
      <c r="E76" s="302">
        <f t="shared" si="12"/>
        <v>0</v>
      </c>
      <c r="F76" s="624"/>
      <c r="G76" s="239"/>
      <c r="H76" s="624"/>
      <c r="I76" s="29"/>
      <c r="J76" s="302">
        <f t="shared" si="13"/>
        <v>0</v>
      </c>
      <c r="K76" s="624"/>
      <c r="L76" s="239"/>
      <c r="M76" s="624"/>
      <c r="N76" s="29"/>
      <c r="O76" s="302">
        <f t="shared" si="14"/>
        <v>0</v>
      </c>
      <c r="P76" s="645"/>
      <c r="Q76" s="645"/>
      <c r="R76" s="28"/>
      <c r="S76" s="302">
        <f t="shared" si="15"/>
        <v>0</v>
      </c>
      <c r="T76" s="28"/>
      <c r="U76" s="28"/>
      <c r="V76" s="302">
        <f t="shared" si="16"/>
        <v>0</v>
      </c>
      <c r="W76" s="406"/>
      <c r="X76" s="28"/>
      <c r="Y76" s="28"/>
      <c r="Z76" s="302">
        <f t="shared" si="17"/>
        <v>0</v>
      </c>
      <c r="AA76" s="28"/>
      <c r="AB76" s="28"/>
    </row>
    <row r="77" spans="1:28" ht="12.75">
      <c r="A77" s="24" t="s">
        <v>260</v>
      </c>
      <c r="B77" s="25" t="s">
        <v>70</v>
      </c>
      <c r="C77" s="27" t="s">
        <v>20</v>
      </c>
      <c r="D77" s="321">
        <f t="shared" si="11"/>
        <v>0</v>
      </c>
      <c r="E77" s="321">
        <f t="shared" si="12"/>
        <v>0</v>
      </c>
      <c r="F77" s="611"/>
      <c r="G77" s="239"/>
      <c r="H77" s="611"/>
      <c r="I77" s="29"/>
      <c r="J77" s="321">
        <f t="shared" si="13"/>
        <v>0</v>
      </c>
      <c r="K77" s="611"/>
      <c r="L77" s="239"/>
      <c r="M77" s="611"/>
      <c r="N77" s="29"/>
      <c r="O77" s="321">
        <f t="shared" si="14"/>
        <v>0</v>
      </c>
      <c r="P77" s="645"/>
      <c r="Q77" s="645"/>
      <c r="R77" s="28"/>
      <c r="S77" s="321">
        <f t="shared" si="15"/>
        <v>0</v>
      </c>
      <c r="T77" s="28"/>
      <c r="U77" s="28"/>
      <c r="V77" s="321">
        <f t="shared" si="16"/>
        <v>0</v>
      </c>
      <c r="W77" s="410"/>
      <c r="X77" s="28"/>
      <c r="Y77" s="28"/>
      <c r="Z77" s="321">
        <f t="shared" si="17"/>
        <v>0</v>
      </c>
      <c r="AA77" s="28"/>
      <c r="AB77" s="28"/>
    </row>
    <row r="78" spans="1:28" ht="13.5" thickBot="1">
      <c r="A78" s="30"/>
      <c r="B78" s="31"/>
      <c r="C78" s="32" t="s">
        <v>10</v>
      </c>
      <c r="D78" s="299">
        <f t="shared" si="11"/>
        <v>0</v>
      </c>
      <c r="E78" s="299">
        <f t="shared" si="12"/>
        <v>0</v>
      </c>
      <c r="F78" s="616"/>
      <c r="G78" s="242"/>
      <c r="H78" s="616"/>
      <c r="I78" s="34"/>
      <c r="J78" s="299">
        <f t="shared" si="13"/>
        <v>0</v>
      </c>
      <c r="K78" s="616"/>
      <c r="L78" s="242"/>
      <c r="M78" s="616"/>
      <c r="N78" s="34"/>
      <c r="O78" s="299">
        <f t="shared" si="14"/>
        <v>0</v>
      </c>
      <c r="P78" s="643"/>
      <c r="Q78" s="643"/>
      <c r="R78" s="33"/>
      <c r="S78" s="299">
        <f t="shared" si="15"/>
        <v>0</v>
      </c>
      <c r="T78" s="33"/>
      <c r="U78" s="33"/>
      <c r="V78" s="299">
        <f t="shared" si="16"/>
        <v>0</v>
      </c>
      <c r="W78" s="377"/>
      <c r="X78" s="33"/>
      <c r="Y78" s="33"/>
      <c r="Z78" s="299">
        <f t="shared" si="17"/>
        <v>0</v>
      </c>
      <c r="AA78" s="33"/>
      <c r="AB78" s="33"/>
    </row>
    <row r="79" spans="1:28" ht="12.75">
      <c r="A79" s="277" t="s">
        <v>78</v>
      </c>
      <c r="B79" s="278" t="s">
        <v>72</v>
      </c>
      <c r="C79" s="279" t="s">
        <v>34</v>
      </c>
      <c r="D79" s="365">
        <f t="shared" si="11"/>
        <v>0</v>
      </c>
      <c r="E79" s="365">
        <f t="shared" si="12"/>
        <v>0</v>
      </c>
      <c r="F79" s="627"/>
      <c r="G79" s="250"/>
      <c r="H79" s="627"/>
      <c r="I79" s="44"/>
      <c r="J79" s="365">
        <f t="shared" si="13"/>
        <v>0</v>
      </c>
      <c r="K79" s="627"/>
      <c r="L79" s="250"/>
      <c r="M79" s="627"/>
      <c r="N79" s="44"/>
      <c r="O79" s="365">
        <f t="shared" si="14"/>
        <v>0</v>
      </c>
      <c r="P79" s="642"/>
      <c r="Q79" s="642"/>
      <c r="R79" s="48"/>
      <c r="S79" s="365">
        <f t="shared" si="15"/>
        <v>0</v>
      </c>
      <c r="T79" s="48"/>
      <c r="U79" s="48"/>
      <c r="V79" s="365">
        <f t="shared" si="16"/>
        <v>0</v>
      </c>
      <c r="W79" s="413"/>
      <c r="X79" s="48"/>
      <c r="Y79" s="48"/>
      <c r="Z79" s="365">
        <f t="shared" si="17"/>
        <v>0</v>
      </c>
      <c r="AA79" s="48"/>
      <c r="AB79" s="49"/>
    </row>
    <row r="80" spans="1:28" ht="13.5" thickBot="1">
      <c r="A80" s="30"/>
      <c r="B80" s="31"/>
      <c r="C80" s="160" t="s">
        <v>10</v>
      </c>
      <c r="D80" s="299">
        <f t="shared" si="11"/>
        <v>0</v>
      </c>
      <c r="E80" s="299">
        <f t="shared" si="12"/>
        <v>0</v>
      </c>
      <c r="F80" s="616"/>
      <c r="G80" s="242"/>
      <c r="H80" s="616"/>
      <c r="I80" s="33"/>
      <c r="J80" s="299">
        <f t="shared" si="13"/>
        <v>0</v>
      </c>
      <c r="K80" s="616"/>
      <c r="L80" s="242"/>
      <c r="M80" s="616"/>
      <c r="N80" s="33"/>
      <c r="O80" s="299">
        <f t="shared" si="14"/>
        <v>0</v>
      </c>
      <c r="P80" s="643"/>
      <c r="Q80" s="643"/>
      <c r="R80" s="33"/>
      <c r="S80" s="299">
        <f t="shared" si="15"/>
        <v>0</v>
      </c>
      <c r="T80" s="33"/>
      <c r="U80" s="33"/>
      <c r="V80" s="299">
        <f t="shared" si="16"/>
        <v>0</v>
      </c>
      <c r="W80" s="377"/>
      <c r="X80" s="33"/>
      <c r="Y80" s="33"/>
      <c r="Z80" s="299">
        <f t="shared" si="17"/>
        <v>0</v>
      </c>
      <c r="AA80" s="33"/>
      <c r="AB80" s="34"/>
    </row>
    <row r="81" spans="1:28" ht="12.75">
      <c r="A81" s="41" t="s">
        <v>261</v>
      </c>
      <c r="B81" s="42" t="s">
        <v>74</v>
      </c>
      <c r="C81" s="43" t="s">
        <v>34</v>
      </c>
      <c r="D81" s="362">
        <f t="shared" si="11"/>
        <v>15</v>
      </c>
      <c r="E81" s="362">
        <f t="shared" si="12"/>
        <v>15</v>
      </c>
      <c r="F81" s="622">
        <v>15</v>
      </c>
      <c r="G81" s="248"/>
      <c r="H81" s="622"/>
      <c r="I81" s="45"/>
      <c r="J81" s="362">
        <f t="shared" si="13"/>
        <v>0</v>
      </c>
      <c r="K81" s="622"/>
      <c r="L81" s="248"/>
      <c r="M81" s="622"/>
      <c r="N81" s="45"/>
      <c r="O81" s="362">
        <f t="shared" si="14"/>
        <v>0</v>
      </c>
      <c r="P81" s="646"/>
      <c r="Q81" s="646"/>
      <c r="R81" s="44"/>
      <c r="S81" s="362">
        <f t="shared" si="15"/>
        <v>0</v>
      </c>
      <c r="T81" s="44"/>
      <c r="U81" s="44"/>
      <c r="V81" s="362">
        <f t="shared" si="16"/>
        <v>0</v>
      </c>
      <c r="W81" s="415"/>
      <c r="X81" s="44"/>
      <c r="Y81" s="45"/>
      <c r="Z81" s="362">
        <f t="shared" si="17"/>
        <v>0</v>
      </c>
      <c r="AA81" s="44"/>
      <c r="AB81" s="45"/>
    </row>
    <row r="82" spans="1:28" ht="13.5" thickBot="1">
      <c r="A82" s="30"/>
      <c r="B82" s="54" t="s">
        <v>75</v>
      </c>
      <c r="C82" s="32" t="s">
        <v>10</v>
      </c>
      <c r="D82" s="302">
        <f t="shared" si="11"/>
        <v>7.56</v>
      </c>
      <c r="E82" s="302">
        <f t="shared" si="12"/>
        <v>7.56</v>
      </c>
      <c r="F82" s="624">
        <v>7.56</v>
      </c>
      <c r="G82" s="243"/>
      <c r="H82" s="624"/>
      <c r="I82" s="34"/>
      <c r="J82" s="302">
        <f t="shared" si="13"/>
        <v>0</v>
      </c>
      <c r="K82" s="624"/>
      <c r="L82" s="243"/>
      <c r="M82" s="624"/>
      <c r="N82" s="34"/>
      <c r="O82" s="302">
        <f t="shared" si="14"/>
        <v>0</v>
      </c>
      <c r="P82" s="643"/>
      <c r="Q82" s="643"/>
      <c r="R82" s="33"/>
      <c r="S82" s="302">
        <f t="shared" si="15"/>
        <v>0</v>
      </c>
      <c r="T82" s="33"/>
      <c r="U82" s="33"/>
      <c r="V82" s="302">
        <f t="shared" si="16"/>
        <v>0</v>
      </c>
      <c r="W82" s="376"/>
      <c r="X82" s="33"/>
      <c r="Y82" s="34"/>
      <c r="Z82" s="302">
        <f t="shared" si="17"/>
        <v>0</v>
      </c>
      <c r="AA82" s="33"/>
      <c r="AB82" s="34"/>
    </row>
    <row r="83" spans="1:28" ht="14.25" thickBot="1" thickTop="1">
      <c r="A83" s="71" t="s">
        <v>76</v>
      </c>
      <c r="B83" s="69" t="s">
        <v>77</v>
      </c>
      <c r="C83" s="72" t="s">
        <v>10</v>
      </c>
      <c r="D83" s="301">
        <f>D85+D87+D89</f>
        <v>0</v>
      </c>
      <c r="E83" s="301">
        <f aca="true" t="shared" si="18" ref="E83:AB83">E85+E87+E89</f>
        <v>0</v>
      </c>
      <c r="F83" s="301">
        <f t="shared" si="18"/>
        <v>0</v>
      </c>
      <c r="G83" s="301">
        <f t="shared" si="18"/>
        <v>0</v>
      </c>
      <c r="H83" s="301">
        <f t="shared" si="18"/>
        <v>0</v>
      </c>
      <c r="I83" s="301">
        <f t="shared" si="18"/>
        <v>0</v>
      </c>
      <c r="J83" s="301">
        <f>J85+J87+J89</f>
        <v>0</v>
      </c>
      <c r="K83" s="301">
        <f>K85+K87+K89</f>
        <v>0</v>
      </c>
      <c r="L83" s="301">
        <f>L85+L87+L89</f>
        <v>0</v>
      </c>
      <c r="M83" s="301">
        <f>M85+M87+M89</f>
        <v>0</v>
      </c>
      <c r="N83" s="301">
        <f>N85+N87+N89</f>
        <v>0</v>
      </c>
      <c r="O83" s="301">
        <f t="shared" si="18"/>
        <v>0</v>
      </c>
      <c r="P83" s="301">
        <f t="shared" si="18"/>
        <v>0</v>
      </c>
      <c r="Q83" s="301">
        <f t="shared" si="18"/>
        <v>0</v>
      </c>
      <c r="R83" s="301">
        <f t="shared" si="18"/>
        <v>0</v>
      </c>
      <c r="S83" s="301">
        <f>S85+S87+S89</f>
        <v>0</v>
      </c>
      <c r="T83" s="301">
        <f>T85+T87+T89</f>
        <v>0</v>
      </c>
      <c r="U83" s="301">
        <f>U85+U87+U89</f>
        <v>0</v>
      </c>
      <c r="V83" s="301">
        <f t="shared" si="18"/>
        <v>0</v>
      </c>
      <c r="W83" s="301">
        <f>W85+W87+W89</f>
        <v>0</v>
      </c>
      <c r="X83" s="301">
        <f t="shared" si="18"/>
        <v>0</v>
      </c>
      <c r="Y83" s="301">
        <f t="shared" si="18"/>
        <v>0</v>
      </c>
      <c r="Z83" s="301">
        <f t="shared" si="18"/>
        <v>0</v>
      </c>
      <c r="AA83" s="301">
        <f t="shared" si="18"/>
        <v>0</v>
      </c>
      <c r="AB83" s="301">
        <f t="shared" si="18"/>
        <v>0</v>
      </c>
    </row>
    <row r="84" spans="1:28" ht="13.5" thickTop="1">
      <c r="A84" s="81">
        <v>21</v>
      </c>
      <c r="B84" s="82" t="s">
        <v>96</v>
      </c>
      <c r="C84" s="83" t="s">
        <v>20</v>
      </c>
      <c r="D84" s="344">
        <f aca="true" t="shared" si="19" ref="D84:D89">F84+H84+K84+M84+P84+Q84+W84+X84</f>
        <v>0</v>
      </c>
      <c r="E84" s="344">
        <f aca="true" t="shared" si="20" ref="E84:E89">F84+H84</f>
        <v>0</v>
      </c>
      <c r="F84" s="614"/>
      <c r="G84" s="179"/>
      <c r="H84" s="614"/>
      <c r="I84" s="84"/>
      <c r="J84" s="344">
        <f aca="true" t="shared" si="21" ref="J84:J89">K84+M84</f>
        <v>0</v>
      </c>
      <c r="K84" s="614"/>
      <c r="L84" s="179"/>
      <c r="M84" s="614"/>
      <c r="N84" s="84"/>
      <c r="O84" s="344">
        <f aca="true" t="shared" si="22" ref="O84:O89">P84+Q84</f>
        <v>0</v>
      </c>
      <c r="P84" s="644"/>
      <c r="Q84" s="644"/>
      <c r="R84" s="94"/>
      <c r="S84" s="344">
        <f aca="true" t="shared" si="23" ref="S84:S89">T84</f>
        <v>0</v>
      </c>
      <c r="T84" s="46"/>
      <c r="U84" s="94"/>
      <c r="V84" s="344">
        <f aca="true" t="shared" si="24" ref="V84:V89">X84+W84</f>
        <v>0</v>
      </c>
      <c r="W84" s="411"/>
      <c r="X84" s="85"/>
      <c r="Y84" s="84"/>
      <c r="Z84" s="344">
        <f aca="true" t="shared" si="25" ref="Z84:Z92">AA84</f>
        <v>0</v>
      </c>
      <c r="AA84" s="287"/>
      <c r="AB84" s="94"/>
    </row>
    <row r="85" spans="1:28" ht="13.5" thickBot="1">
      <c r="A85" s="86"/>
      <c r="B85" s="87" t="s">
        <v>97</v>
      </c>
      <c r="C85" s="66" t="s">
        <v>10</v>
      </c>
      <c r="D85" s="299">
        <f t="shared" si="19"/>
        <v>0</v>
      </c>
      <c r="E85" s="299">
        <f t="shared" si="20"/>
        <v>0</v>
      </c>
      <c r="F85" s="616"/>
      <c r="G85" s="271"/>
      <c r="H85" s="616"/>
      <c r="I85" s="88"/>
      <c r="J85" s="299">
        <f t="shared" si="21"/>
        <v>0</v>
      </c>
      <c r="K85" s="616"/>
      <c r="L85" s="271"/>
      <c r="M85" s="616"/>
      <c r="N85" s="88"/>
      <c r="O85" s="299">
        <f t="shared" si="22"/>
        <v>0</v>
      </c>
      <c r="P85" s="643"/>
      <c r="Q85" s="643"/>
      <c r="R85" s="67"/>
      <c r="S85" s="299">
        <f t="shared" si="23"/>
        <v>0</v>
      </c>
      <c r="T85" s="67"/>
      <c r="U85" s="67"/>
      <c r="V85" s="299">
        <f t="shared" si="24"/>
        <v>0</v>
      </c>
      <c r="W85" s="377"/>
      <c r="X85" s="86"/>
      <c r="Y85" s="88"/>
      <c r="Z85" s="299">
        <f t="shared" si="25"/>
        <v>0</v>
      </c>
      <c r="AA85" s="67"/>
      <c r="AB85" s="67"/>
    </row>
    <row r="86" spans="1:28" ht="12.75">
      <c r="A86" s="498">
        <v>22</v>
      </c>
      <c r="B86" s="499" t="s">
        <v>98</v>
      </c>
      <c r="C86" s="137" t="s">
        <v>34</v>
      </c>
      <c r="D86" s="500">
        <f t="shared" si="19"/>
        <v>0</v>
      </c>
      <c r="E86" s="500">
        <f t="shared" si="20"/>
        <v>0</v>
      </c>
      <c r="F86" s="628"/>
      <c r="G86" s="8"/>
      <c r="H86" s="628"/>
      <c r="I86" s="501"/>
      <c r="J86" s="500">
        <f t="shared" si="21"/>
        <v>0</v>
      </c>
      <c r="K86" s="628"/>
      <c r="L86" s="8"/>
      <c r="M86" s="628"/>
      <c r="N86" s="501"/>
      <c r="O86" s="500">
        <f t="shared" si="22"/>
        <v>0</v>
      </c>
      <c r="P86" s="646"/>
      <c r="Q86" s="647"/>
      <c r="R86" s="175"/>
      <c r="S86" s="500">
        <f t="shared" si="23"/>
        <v>0</v>
      </c>
      <c r="T86" s="175"/>
      <c r="U86" s="175"/>
      <c r="V86" s="500">
        <f t="shared" si="24"/>
        <v>0</v>
      </c>
      <c r="W86" s="415"/>
      <c r="X86" s="175"/>
      <c r="Y86" s="501"/>
      <c r="Z86" s="500">
        <f t="shared" si="25"/>
        <v>0</v>
      </c>
      <c r="AA86" s="175"/>
      <c r="AB86" s="501"/>
    </row>
    <row r="87" spans="1:28" ht="13.5" thickBot="1">
      <c r="A87" s="66"/>
      <c r="B87" s="502" t="s">
        <v>99</v>
      </c>
      <c r="C87" s="66" t="s">
        <v>10</v>
      </c>
      <c r="D87" s="299">
        <f t="shared" si="19"/>
        <v>0</v>
      </c>
      <c r="E87" s="299">
        <f t="shared" si="20"/>
        <v>0</v>
      </c>
      <c r="F87" s="616"/>
      <c r="G87" s="67"/>
      <c r="H87" s="616"/>
      <c r="I87" s="88"/>
      <c r="J87" s="299">
        <f t="shared" si="21"/>
        <v>0</v>
      </c>
      <c r="K87" s="616"/>
      <c r="L87" s="67"/>
      <c r="M87" s="616"/>
      <c r="N87" s="88"/>
      <c r="O87" s="299">
        <f t="shared" si="22"/>
        <v>0</v>
      </c>
      <c r="P87" s="643"/>
      <c r="Q87" s="648"/>
      <c r="R87" s="86"/>
      <c r="S87" s="299">
        <f t="shared" si="23"/>
        <v>0</v>
      </c>
      <c r="T87" s="86"/>
      <c r="U87" s="86"/>
      <c r="V87" s="299">
        <f t="shared" si="24"/>
        <v>0</v>
      </c>
      <c r="W87" s="377"/>
      <c r="X87" s="86"/>
      <c r="Y87" s="88"/>
      <c r="Z87" s="299">
        <f t="shared" si="25"/>
        <v>0</v>
      </c>
      <c r="AA87" s="86"/>
      <c r="AB87" s="88"/>
    </row>
    <row r="88" spans="1:28" ht="12.75">
      <c r="A88" s="57" t="s">
        <v>103</v>
      </c>
      <c r="B88" s="93" t="s">
        <v>100</v>
      </c>
      <c r="C88" s="83" t="s">
        <v>34</v>
      </c>
      <c r="D88" s="361">
        <f t="shared" si="19"/>
        <v>0</v>
      </c>
      <c r="E88" s="361">
        <f t="shared" si="20"/>
        <v>0</v>
      </c>
      <c r="F88" s="621"/>
      <c r="G88" s="75"/>
      <c r="H88" s="621"/>
      <c r="I88" s="102"/>
      <c r="J88" s="361">
        <f t="shared" si="21"/>
        <v>0</v>
      </c>
      <c r="K88" s="621"/>
      <c r="L88" s="75"/>
      <c r="M88" s="621"/>
      <c r="N88" s="102"/>
      <c r="O88" s="361">
        <f t="shared" si="22"/>
        <v>0</v>
      </c>
      <c r="P88" s="649"/>
      <c r="Q88" s="649"/>
      <c r="R88" s="75"/>
      <c r="S88" s="361">
        <f t="shared" si="23"/>
        <v>0</v>
      </c>
      <c r="T88" s="75"/>
      <c r="U88" s="75"/>
      <c r="V88" s="361">
        <f t="shared" si="24"/>
        <v>0</v>
      </c>
      <c r="W88" s="351"/>
      <c r="X88" s="75"/>
      <c r="Y88" s="102"/>
      <c r="Z88" s="361">
        <f t="shared" si="25"/>
        <v>0</v>
      </c>
      <c r="AA88" s="75"/>
      <c r="AB88" s="102"/>
    </row>
    <row r="89" spans="1:28" ht="13.5" thickBot="1">
      <c r="A89" s="95"/>
      <c r="B89" s="96"/>
      <c r="C89" s="97" t="s">
        <v>10</v>
      </c>
      <c r="D89" s="302">
        <f t="shared" si="19"/>
        <v>0</v>
      </c>
      <c r="E89" s="302">
        <f t="shared" si="20"/>
        <v>0</v>
      </c>
      <c r="F89" s="624"/>
      <c r="G89" s="98"/>
      <c r="H89" s="624"/>
      <c r="I89" s="99"/>
      <c r="J89" s="302">
        <f t="shared" si="21"/>
        <v>0</v>
      </c>
      <c r="K89" s="624"/>
      <c r="L89" s="98"/>
      <c r="M89" s="624"/>
      <c r="N89" s="99"/>
      <c r="O89" s="302">
        <f t="shared" si="22"/>
        <v>0</v>
      </c>
      <c r="P89" s="642"/>
      <c r="Q89" s="642"/>
      <c r="R89" s="98"/>
      <c r="S89" s="302">
        <f t="shared" si="23"/>
        <v>0</v>
      </c>
      <c r="T89" s="98"/>
      <c r="U89" s="98"/>
      <c r="V89" s="302">
        <f t="shared" si="24"/>
        <v>0</v>
      </c>
      <c r="W89" s="399"/>
      <c r="X89" s="98"/>
      <c r="Y89" s="99"/>
      <c r="Z89" s="302">
        <f t="shared" si="25"/>
        <v>0</v>
      </c>
      <c r="AA89" s="98"/>
      <c r="AB89" s="99"/>
    </row>
    <row r="90" spans="1:28" ht="128.25" thickBot="1">
      <c r="A90" s="164" t="s">
        <v>101</v>
      </c>
      <c r="B90" s="165" t="s">
        <v>102</v>
      </c>
      <c r="C90" s="166" t="s">
        <v>10</v>
      </c>
      <c r="D90" s="356">
        <f aca="true" t="shared" si="26" ref="D90:N90">D91+D92</f>
        <v>0</v>
      </c>
      <c r="E90" s="356">
        <f t="shared" si="26"/>
        <v>0</v>
      </c>
      <c r="F90" s="356">
        <f t="shared" si="26"/>
        <v>0</v>
      </c>
      <c r="G90" s="356">
        <f t="shared" si="26"/>
        <v>0</v>
      </c>
      <c r="H90" s="356">
        <f t="shared" si="26"/>
        <v>0</v>
      </c>
      <c r="I90" s="356">
        <f t="shared" si="26"/>
        <v>0</v>
      </c>
      <c r="J90" s="356">
        <f t="shared" si="26"/>
        <v>0</v>
      </c>
      <c r="K90" s="356">
        <f t="shared" si="26"/>
        <v>0</v>
      </c>
      <c r="L90" s="356">
        <f t="shared" si="26"/>
        <v>0</v>
      </c>
      <c r="M90" s="356">
        <f t="shared" si="26"/>
        <v>0</v>
      </c>
      <c r="N90" s="356">
        <f t="shared" si="26"/>
        <v>0</v>
      </c>
      <c r="O90" s="356">
        <f>O121+O91+O92</f>
        <v>0</v>
      </c>
      <c r="P90" s="356">
        <f>P121+P91+P92</f>
        <v>0</v>
      </c>
      <c r="Q90" s="356">
        <f>Q121+Q91+Q92</f>
        <v>0</v>
      </c>
      <c r="R90" s="356">
        <f>R91+R92</f>
        <v>0</v>
      </c>
      <c r="S90" s="356">
        <f>S121+S91+S92</f>
        <v>0</v>
      </c>
      <c r="T90" s="356">
        <f>T121+T91+T92</f>
        <v>0</v>
      </c>
      <c r="U90" s="356">
        <f>U91+U92</f>
        <v>0</v>
      </c>
      <c r="V90" s="356">
        <f>V121+V91+V92</f>
        <v>0</v>
      </c>
      <c r="W90" s="356">
        <f>W121+W91+W92</f>
        <v>0</v>
      </c>
      <c r="X90" s="356">
        <f>X121+X91+X92</f>
        <v>0</v>
      </c>
      <c r="Y90" s="356">
        <f>Y91+Y92</f>
        <v>0</v>
      </c>
      <c r="Z90" s="356">
        <f t="shared" si="25"/>
        <v>0</v>
      </c>
      <c r="AA90" s="356">
        <f>AA121</f>
        <v>0</v>
      </c>
      <c r="AB90" s="356">
        <f>AB91+AB92</f>
        <v>0</v>
      </c>
    </row>
    <row r="91" spans="1:28" ht="13.5" thickBot="1">
      <c r="A91" s="103" t="s">
        <v>112</v>
      </c>
      <c r="B91" s="104" t="s">
        <v>113</v>
      </c>
      <c r="C91" s="105" t="s">
        <v>10</v>
      </c>
      <c r="D91" s="357">
        <f>F91+H91+K91+M91+P91+Q91+W91+X91</f>
        <v>0</v>
      </c>
      <c r="E91" s="357">
        <f>F91+H91</f>
        <v>0</v>
      </c>
      <c r="F91" s="629"/>
      <c r="G91" s="227"/>
      <c r="H91" s="629"/>
      <c r="I91" s="8"/>
      <c r="J91" s="357">
        <f>K91+M91</f>
        <v>0</v>
      </c>
      <c r="K91" s="629"/>
      <c r="L91" s="227"/>
      <c r="M91" s="629"/>
      <c r="N91" s="8"/>
      <c r="O91" s="357">
        <f>P91+Q91</f>
        <v>0</v>
      </c>
      <c r="P91" s="644"/>
      <c r="Q91" s="646"/>
      <c r="R91" s="8"/>
      <c r="S91" s="357">
        <f>T91</f>
        <v>0</v>
      </c>
      <c r="T91" s="94"/>
      <c r="U91" s="8"/>
      <c r="V91" s="357">
        <f>X91+W91</f>
        <v>0</v>
      </c>
      <c r="W91" s="403"/>
      <c r="X91" s="94"/>
      <c r="Y91" s="7"/>
      <c r="Z91" s="357">
        <f t="shared" si="25"/>
        <v>0</v>
      </c>
      <c r="AA91" s="94"/>
      <c r="AB91" s="138"/>
    </row>
    <row r="92" spans="1:28" ht="13.5" thickBot="1">
      <c r="A92" s="106" t="s">
        <v>114</v>
      </c>
      <c r="B92" s="51" t="s">
        <v>115</v>
      </c>
      <c r="C92" s="97" t="s">
        <v>10</v>
      </c>
      <c r="D92" s="355">
        <f>F92+H92+K92+M92+P92+Q92+W92+X92</f>
        <v>0</v>
      </c>
      <c r="E92" s="355">
        <f>F92+H92</f>
        <v>0</v>
      </c>
      <c r="F92" s="623"/>
      <c r="G92" s="227"/>
      <c r="H92" s="623"/>
      <c r="I92" s="108"/>
      <c r="J92" s="355">
        <f>K92+M92</f>
        <v>0</v>
      </c>
      <c r="K92" s="623"/>
      <c r="L92" s="227"/>
      <c r="M92" s="623"/>
      <c r="N92" s="108"/>
      <c r="O92" s="355">
        <f>P92+Q92</f>
        <v>0</v>
      </c>
      <c r="P92" s="650"/>
      <c r="Q92" s="650"/>
      <c r="R92" s="108"/>
      <c r="S92" s="355">
        <f>T92</f>
        <v>0</v>
      </c>
      <c r="T92" s="108"/>
      <c r="U92" s="108"/>
      <c r="V92" s="355">
        <f>X92+W92</f>
        <v>0</v>
      </c>
      <c r="W92" s="404"/>
      <c r="X92" s="108"/>
      <c r="Y92" s="6"/>
      <c r="Z92" s="355">
        <f t="shared" si="25"/>
        <v>0</v>
      </c>
      <c r="AA92" s="108"/>
      <c r="AB92" s="140"/>
    </row>
    <row r="93" spans="1:28" ht="13.5" thickBot="1">
      <c r="A93" s="109" t="s">
        <v>262</v>
      </c>
      <c r="B93" s="110" t="s">
        <v>116</v>
      </c>
      <c r="C93" s="111" t="s">
        <v>10</v>
      </c>
      <c r="D93" s="310">
        <f>F93+H93+K93+M93+P93+Q93+W93+X93</f>
        <v>12</v>
      </c>
      <c r="E93" s="310">
        <f>F93+H93</f>
        <v>12</v>
      </c>
      <c r="F93" s="629">
        <v>12</v>
      </c>
      <c r="G93" s="310"/>
      <c r="H93" s="629"/>
      <c r="I93" s="310"/>
      <c r="J93" s="310">
        <f>K93+M93</f>
        <v>0</v>
      </c>
      <c r="K93" s="629"/>
      <c r="L93" s="310"/>
      <c r="M93" s="629"/>
      <c r="N93" s="310"/>
      <c r="O93" s="310">
        <f>P93+Q93</f>
        <v>0</v>
      </c>
      <c r="P93" s="629"/>
      <c r="Q93" s="629"/>
      <c r="R93" s="310"/>
      <c r="S93" s="310">
        <f>T93+AJ93+BC93+BF93+BI93+BL93</f>
        <v>0</v>
      </c>
      <c r="T93" s="310"/>
      <c r="U93" s="310"/>
      <c r="V93" s="310">
        <f>X93+W93</f>
        <v>0</v>
      </c>
      <c r="W93" s="310"/>
      <c r="X93" s="310"/>
      <c r="Y93" s="310"/>
      <c r="Z93" s="310">
        <f>AA93+AM93+BF93+BI93+BL93+BO93</f>
        <v>0</v>
      </c>
      <c r="AA93" s="310"/>
      <c r="AB93" s="310"/>
    </row>
    <row r="94" spans="1:28" ht="13.5" thickBot="1">
      <c r="A94" s="172"/>
      <c r="B94" s="173" t="s">
        <v>117</v>
      </c>
      <c r="C94" s="111" t="s">
        <v>10</v>
      </c>
      <c r="D94" s="174">
        <f aca="true" t="shared" si="27" ref="D94:AB94">D93+D90+D83+D68+D18</f>
        <v>172.7</v>
      </c>
      <c r="E94" s="174">
        <f t="shared" si="27"/>
        <v>172.7</v>
      </c>
      <c r="F94" s="174">
        <f t="shared" si="27"/>
        <v>172.7</v>
      </c>
      <c r="G94" s="174">
        <f t="shared" si="27"/>
        <v>0</v>
      </c>
      <c r="H94" s="174">
        <f t="shared" si="27"/>
        <v>0</v>
      </c>
      <c r="I94" s="174">
        <f t="shared" si="27"/>
        <v>0</v>
      </c>
      <c r="J94" s="174">
        <f t="shared" si="27"/>
        <v>0</v>
      </c>
      <c r="K94" s="174">
        <f t="shared" si="27"/>
        <v>0</v>
      </c>
      <c r="L94" s="174">
        <f t="shared" si="27"/>
        <v>0</v>
      </c>
      <c r="M94" s="174">
        <f t="shared" si="27"/>
        <v>0</v>
      </c>
      <c r="N94" s="174">
        <f t="shared" si="27"/>
        <v>0</v>
      </c>
      <c r="O94" s="174">
        <f t="shared" si="27"/>
        <v>0</v>
      </c>
      <c r="P94" s="174">
        <f t="shared" si="27"/>
        <v>0</v>
      </c>
      <c r="Q94" s="174">
        <f t="shared" si="27"/>
        <v>0</v>
      </c>
      <c r="R94" s="174">
        <f t="shared" si="27"/>
        <v>0</v>
      </c>
      <c r="S94" s="174">
        <f t="shared" si="27"/>
        <v>0</v>
      </c>
      <c r="T94" s="174">
        <f t="shared" si="27"/>
        <v>0</v>
      </c>
      <c r="U94" s="174">
        <f t="shared" si="27"/>
        <v>0</v>
      </c>
      <c r="V94" s="174">
        <f t="shared" si="27"/>
        <v>0</v>
      </c>
      <c r="W94" s="174">
        <f t="shared" si="27"/>
        <v>0</v>
      </c>
      <c r="X94" s="174">
        <f t="shared" si="27"/>
        <v>0</v>
      </c>
      <c r="Y94" s="174">
        <f t="shared" si="27"/>
        <v>0</v>
      </c>
      <c r="Z94" s="174">
        <f t="shared" si="27"/>
        <v>0</v>
      </c>
      <c r="AA94" s="174">
        <f t="shared" si="27"/>
        <v>0</v>
      </c>
      <c r="AB94" s="174">
        <f t="shared" si="27"/>
        <v>0</v>
      </c>
    </row>
    <row r="95" spans="1:28" ht="13.5" thickBot="1">
      <c r="A95" s="112"/>
      <c r="B95" s="113"/>
      <c r="C95" s="114"/>
      <c r="D95" s="358"/>
      <c r="E95" s="358"/>
      <c r="F95" s="358"/>
      <c r="G95" s="228"/>
      <c r="H95" s="358"/>
      <c r="I95" s="114"/>
      <c r="J95" s="358"/>
      <c r="K95" s="682"/>
      <c r="L95" s="228"/>
      <c r="M95" s="358"/>
      <c r="N95" s="114"/>
      <c r="O95" s="358"/>
      <c r="P95" s="114"/>
      <c r="Q95" s="114"/>
      <c r="R95" s="114"/>
      <c r="S95" s="358"/>
      <c r="T95" s="114"/>
      <c r="U95" s="114"/>
      <c r="V95" s="358"/>
      <c r="W95" s="358"/>
      <c r="X95" s="114"/>
      <c r="Y95" s="114"/>
      <c r="Z95" s="358"/>
      <c r="AA95" s="114"/>
      <c r="AB95" s="114"/>
    </row>
    <row r="96" spans="1:28" ht="12.75">
      <c r="A96" s="116" t="s">
        <v>118</v>
      </c>
      <c r="B96" s="82" t="s">
        <v>119</v>
      </c>
      <c r="C96" s="83" t="s">
        <v>34</v>
      </c>
      <c r="D96" s="366">
        <f>F96+H96+X96+AA96+K96+M96+O96</f>
        <v>0</v>
      </c>
      <c r="E96" s="366">
        <f aca="true" t="shared" si="28" ref="E96:E150">F96+H96</f>
        <v>0</v>
      </c>
      <c r="F96" s="622"/>
      <c r="G96" s="94"/>
      <c r="H96" s="622"/>
      <c r="I96" s="178"/>
      <c r="J96" s="366">
        <f aca="true" t="shared" si="29" ref="J96:J150">K96+M96</f>
        <v>0</v>
      </c>
      <c r="K96" s="622"/>
      <c r="L96" s="94"/>
      <c r="M96" s="622"/>
      <c r="N96" s="178"/>
      <c r="O96" s="366">
        <f aca="true" t="shared" si="30" ref="O96:O132">P96+Q96</f>
        <v>0</v>
      </c>
      <c r="P96" s="651"/>
      <c r="Q96" s="651"/>
      <c r="R96" s="178"/>
      <c r="S96" s="366"/>
      <c r="T96" s="178"/>
      <c r="U96" s="178"/>
      <c r="V96" s="366">
        <f aca="true" t="shared" si="31" ref="V96:V132">X96+W96</f>
        <v>0</v>
      </c>
      <c r="W96" s="375"/>
      <c r="X96" s="85"/>
      <c r="Y96" s="94"/>
      <c r="Z96" s="366">
        <f>AA96</f>
        <v>0</v>
      </c>
      <c r="AA96" s="94"/>
      <c r="AB96" s="94"/>
    </row>
    <row r="97" spans="1:28" ht="13.5" thickBot="1">
      <c r="A97" s="117"/>
      <c r="B97" s="118" t="s">
        <v>120</v>
      </c>
      <c r="C97" s="79" t="s">
        <v>10</v>
      </c>
      <c r="D97" s="313">
        <f aca="true" t="shared" si="32" ref="D97:D150">F97+H97+X97+AA97+K97+M97+O97</f>
        <v>0</v>
      </c>
      <c r="E97" s="313">
        <f t="shared" si="28"/>
        <v>0</v>
      </c>
      <c r="F97" s="616"/>
      <c r="G97" s="92"/>
      <c r="H97" s="616"/>
      <c r="I97" s="99"/>
      <c r="J97" s="313">
        <f t="shared" si="29"/>
        <v>0</v>
      </c>
      <c r="K97" s="616"/>
      <c r="L97" s="92"/>
      <c r="M97" s="616"/>
      <c r="N97" s="99"/>
      <c r="O97" s="313">
        <f t="shared" si="30"/>
        <v>0</v>
      </c>
      <c r="P97" s="652"/>
      <c r="Q97" s="652"/>
      <c r="R97" s="99"/>
      <c r="S97" s="313"/>
      <c r="T97" s="99"/>
      <c r="U97" s="99"/>
      <c r="V97" s="313">
        <f t="shared" si="31"/>
        <v>0</v>
      </c>
      <c r="W97" s="399"/>
      <c r="X97" s="119"/>
      <c r="Y97" s="98"/>
      <c r="Z97" s="313">
        <f>AA97</f>
        <v>0</v>
      </c>
      <c r="AA97" s="98"/>
      <c r="AB97" s="98"/>
    </row>
    <row r="98" spans="1:28" ht="12.75">
      <c r="A98" s="57" t="s">
        <v>18</v>
      </c>
      <c r="B98" s="82" t="s">
        <v>121</v>
      </c>
      <c r="C98" s="83" t="s">
        <v>34</v>
      </c>
      <c r="D98" s="366">
        <f t="shared" si="32"/>
        <v>0</v>
      </c>
      <c r="E98" s="366">
        <f t="shared" si="28"/>
        <v>0</v>
      </c>
      <c r="F98" s="622"/>
      <c r="G98" s="223"/>
      <c r="H98" s="622"/>
      <c r="I98" s="94"/>
      <c r="J98" s="366">
        <f t="shared" si="29"/>
        <v>0</v>
      </c>
      <c r="K98" s="622"/>
      <c r="L98" s="223"/>
      <c r="M98" s="622"/>
      <c r="N98" s="94"/>
      <c r="O98" s="366">
        <f t="shared" si="30"/>
        <v>0</v>
      </c>
      <c r="P98" s="644"/>
      <c r="Q98" s="644"/>
      <c r="R98" s="94"/>
      <c r="S98" s="366"/>
      <c r="T98" s="94"/>
      <c r="U98" s="94"/>
      <c r="V98" s="366">
        <f t="shared" si="31"/>
        <v>0</v>
      </c>
      <c r="W98" s="375"/>
      <c r="X98" s="85"/>
      <c r="Y98" s="85"/>
      <c r="Z98" s="366"/>
      <c r="AA98" s="94"/>
      <c r="AB98" s="85"/>
    </row>
    <row r="99" spans="1:28" ht="13.5" thickBot="1">
      <c r="A99" s="124"/>
      <c r="B99" s="80"/>
      <c r="C99" s="79" t="s">
        <v>10</v>
      </c>
      <c r="D99" s="313">
        <f t="shared" si="32"/>
        <v>0</v>
      </c>
      <c r="E99" s="313">
        <f t="shared" si="28"/>
        <v>0</v>
      </c>
      <c r="F99" s="616"/>
      <c r="G99" s="98"/>
      <c r="H99" s="616"/>
      <c r="I99" s="163"/>
      <c r="J99" s="313">
        <f t="shared" si="29"/>
        <v>0</v>
      </c>
      <c r="K99" s="616"/>
      <c r="L99" s="98"/>
      <c r="M99" s="616"/>
      <c r="N99" s="163"/>
      <c r="O99" s="313">
        <f t="shared" si="30"/>
        <v>0</v>
      </c>
      <c r="P99" s="653"/>
      <c r="Q99" s="653"/>
      <c r="R99" s="163"/>
      <c r="S99" s="313"/>
      <c r="T99" s="163"/>
      <c r="U99" s="163"/>
      <c r="V99" s="313">
        <f t="shared" si="31"/>
        <v>0</v>
      </c>
      <c r="W99" s="377"/>
      <c r="X99" s="78"/>
      <c r="Y99" s="78"/>
      <c r="Z99" s="313"/>
      <c r="AA99" s="163"/>
      <c r="AB99" s="78"/>
    </row>
    <row r="100" spans="1:28" ht="12.75">
      <c r="A100" s="57" t="s">
        <v>22</v>
      </c>
      <c r="B100" s="82" t="s">
        <v>122</v>
      </c>
      <c r="C100" s="83" t="s">
        <v>34</v>
      </c>
      <c r="D100" s="363">
        <f t="shared" si="32"/>
        <v>0</v>
      </c>
      <c r="E100" s="363">
        <f t="shared" si="28"/>
        <v>0</v>
      </c>
      <c r="F100" s="621"/>
      <c r="G100" s="225"/>
      <c r="H100" s="621"/>
      <c r="I100" s="94"/>
      <c r="J100" s="363">
        <f t="shared" si="29"/>
        <v>0</v>
      </c>
      <c r="K100" s="621"/>
      <c r="L100" s="225"/>
      <c r="M100" s="621"/>
      <c r="N100" s="94"/>
      <c r="O100" s="363">
        <f t="shared" si="30"/>
        <v>0</v>
      </c>
      <c r="P100" s="644"/>
      <c r="Q100" s="644"/>
      <c r="R100" s="94"/>
      <c r="S100" s="363"/>
      <c r="T100" s="94"/>
      <c r="U100" s="94"/>
      <c r="V100" s="363">
        <f t="shared" si="31"/>
        <v>0</v>
      </c>
      <c r="W100" s="351"/>
      <c r="X100" s="85"/>
      <c r="Y100" s="85"/>
      <c r="Z100" s="363"/>
      <c r="AA100" s="94"/>
      <c r="AB100" s="85"/>
    </row>
    <row r="101" spans="1:28" ht="13.5" thickBot="1">
      <c r="A101" s="64"/>
      <c r="B101" s="88"/>
      <c r="C101" s="66" t="s">
        <v>10</v>
      </c>
      <c r="D101" s="354">
        <f t="shared" si="32"/>
        <v>0</v>
      </c>
      <c r="E101" s="354">
        <f t="shared" si="28"/>
        <v>0</v>
      </c>
      <c r="F101" s="615"/>
      <c r="G101" s="229"/>
      <c r="H101" s="615"/>
      <c r="I101" s="67"/>
      <c r="J101" s="354">
        <f t="shared" si="29"/>
        <v>0</v>
      </c>
      <c r="K101" s="615"/>
      <c r="L101" s="229"/>
      <c r="M101" s="615"/>
      <c r="N101" s="67"/>
      <c r="O101" s="354">
        <f t="shared" si="30"/>
        <v>0</v>
      </c>
      <c r="P101" s="643"/>
      <c r="Q101" s="643"/>
      <c r="R101" s="67"/>
      <c r="S101" s="354"/>
      <c r="T101" s="67"/>
      <c r="U101" s="67"/>
      <c r="V101" s="354">
        <f t="shared" si="31"/>
        <v>0</v>
      </c>
      <c r="W101" s="376"/>
      <c r="X101" s="86"/>
      <c r="Y101" s="86"/>
      <c r="Z101" s="354"/>
      <c r="AA101" s="67"/>
      <c r="AB101" s="86"/>
    </row>
    <row r="102" spans="1:28" ht="12.75">
      <c r="A102" s="73" t="s">
        <v>24</v>
      </c>
      <c r="B102" s="120" t="s">
        <v>123</v>
      </c>
      <c r="C102" s="89" t="s">
        <v>12</v>
      </c>
      <c r="D102" s="364">
        <f t="shared" si="32"/>
        <v>0</v>
      </c>
      <c r="E102" s="364">
        <f t="shared" si="28"/>
        <v>0</v>
      </c>
      <c r="F102" s="610"/>
      <c r="G102" s="94"/>
      <c r="H102" s="610"/>
      <c r="I102" s="102"/>
      <c r="J102" s="364">
        <f t="shared" si="29"/>
        <v>0</v>
      </c>
      <c r="K102" s="610"/>
      <c r="L102" s="94"/>
      <c r="M102" s="610"/>
      <c r="N102" s="102"/>
      <c r="O102" s="364">
        <f t="shared" si="30"/>
        <v>0</v>
      </c>
      <c r="P102" s="654"/>
      <c r="Q102" s="654"/>
      <c r="R102" s="102"/>
      <c r="S102" s="364"/>
      <c r="T102" s="102"/>
      <c r="U102" s="102"/>
      <c r="V102" s="364">
        <f t="shared" si="31"/>
        <v>0</v>
      </c>
      <c r="W102" s="400"/>
      <c r="X102" s="121"/>
      <c r="Y102" s="121"/>
      <c r="Z102" s="364"/>
      <c r="AA102" s="75"/>
      <c r="AB102" s="121"/>
    </row>
    <row r="103" spans="1:28" ht="13.5" thickBot="1">
      <c r="A103" s="64"/>
      <c r="B103" s="87" t="s">
        <v>124</v>
      </c>
      <c r="C103" s="66" t="s">
        <v>10</v>
      </c>
      <c r="D103" s="313">
        <f t="shared" si="32"/>
        <v>0</v>
      </c>
      <c r="E103" s="313">
        <f t="shared" si="28"/>
        <v>0</v>
      </c>
      <c r="F103" s="616"/>
      <c r="G103" s="92"/>
      <c r="H103" s="616"/>
      <c r="I103" s="171"/>
      <c r="J103" s="313">
        <f t="shared" si="29"/>
        <v>0</v>
      </c>
      <c r="K103" s="616"/>
      <c r="L103" s="92"/>
      <c r="M103" s="616"/>
      <c r="N103" s="171"/>
      <c r="O103" s="313">
        <f t="shared" si="30"/>
        <v>0</v>
      </c>
      <c r="P103" s="655"/>
      <c r="Q103" s="655"/>
      <c r="R103" s="171"/>
      <c r="S103" s="313"/>
      <c r="T103" s="171"/>
      <c r="U103" s="171"/>
      <c r="V103" s="313">
        <f t="shared" si="31"/>
        <v>0</v>
      </c>
      <c r="W103" s="401"/>
      <c r="X103" s="122"/>
      <c r="Y103" s="122"/>
      <c r="Z103" s="313">
        <f>AA103</f>
        <v>0</v>
      </c>
      <c r="AA103" s="92"/>
      <c r="AB103" s="122"/>
    </row>
    <row r="104" spans="1:28" ht="12.75">
      <c r="A104" s="73" t="s">
        <v>28</v>
      </c>
      <c r="B104" s="120" t="s">
        <v>125</v>
      </c>
      <c r="C104" s="89" t="s">
        <v>34</v>
      </c>
      <c r="D104" s="363">
        <f t="shared" si="32"/>
        <v>0</v>
      </c>
      <c r="E104" s="363">
        <f t="shared" si="28"/>
        <v>0</v>
      </c>
      <c r="F104" s="621"/>
      <c r="G104" s="94"/>
      <c r="H104" s="621"/>
      <c r="I104" s="178"/>
      <c r="J104" s="363">
        <f t="shared" si="29"/>
        <v>0</v>
      </c>
      <c r="K104" s="621"/>
      <c r="L104" s="94"/>
      <c r="M104" s="621"/>
      <c r="N104" s="178"/>
      <c r="O104" s="363">
        <f t="shared" si="30"/>
        <v>0</v>
      </c>
      <c r="P104" s="651"/>
      <c r="Q104" s="651"/>
      <c r="R104" s="178"/>
      <c r="S104" s="363"/>
      <c r="T104" s="178"/>
      <c r="U104" s="178"/>
      <c r="V104" s="363">
        <f t="shared" si="31"/>
        <v>0</v>
      </c>
      <c r="W104" s="351"/>
      <c r="X104" s="85"/>
      <c r="Y104" s="85"/>
      <c r="Z104" s="363"/>
      <c r="AA104" s="85"/>
      <c r="AB104" s="85"/>
    </row>
    <row r="105" spans="1:28" ht="13.5" thickBot="1">
      <c r="A105" s="95"/>
      <c r="B105" s="123"/>
      <c r="C105" s="97" t="s">
        <v>10</v>
      </c>
      <c r="D105" s="354">
        <f t="shared" si="32"/>
        <v>0</v>
      </c>
      <c r="E105" s="354">
        <f t="shared" si="28"/>
        <v>0</v>
      </c>
      <c r="F105" s="615"/>
      <c r="G105" s="92"/>
      <c r="H105" s="615"/>
      <c r="I105" s="171"/>
      <c r="J105" s="354">
        <f t="shared" si="29"/>
        <v>0</v>
      </c>
      <c r="K105" s="615"/>
      <c r="L105" s="92"/>
      <c r="M105" s="615"/>
      <c r="N105" s="171"/>
      <c r="O105" s="354">
        <f t="shared" si="30"/>
        <v>0</v>
      </c>
      <c r="P105" s="655"/>
      <c r="Q105" s="655"/>
      <c r="R105" s="171"/>
      <c r="S105" s="354"/>
      <c r="T105" s="171"/>
      <c r="U105" s="171"/>
      <c r="V105" s="354">
        <f t="shared" si="31"/>
        <v>0</v>
      </c>
      <c r="W105" s="399"/>
      <c r="X105" s="122"/>
      <c r="Y105" s="122"/>
      <c r="Z105" s="354"/>
      <c r="AA105" s="122"/>
      <c r="AB105" s="122"/>
    </row>
    <row r="106" spans="1:28" ht="12.75">
      <c r="A106" s="57" t="s">
        <v>32</v>
      </c>
      <c r="B106" s="82" t="s">
        <v>126</v>
      </c>
      <c r="C106" s="83" t="s">
        <v>20</v>
      </c>
      <c r="D106" s="364">
        <f t="shared" si="32"/>
        <v>0</v>
      </c>
      <c r="E106" s="364">
        <f t="shared" si="28"/>
        <v>0</v>
      </c>
      <c r="F106" s="610"/>
      <c r="G106" s="94"/>
      <c r="H106" s="610"/>
      <c r="I106" s="178"/>
      <c r="J106" s="364">
        <f t="shared" si="29"/>
        <v>0</v>
      </c>
      <c r="K106" s="610"/>
      <c r="L106" s="94"/>
      <c r="M106" s="610"/>
      <c r="N106" s="178"/>
      <c r="O106" s="364">
        <f t="shared" si="30"/>
        <v>0</v>
      </c>
      <c r="P106" s="651"/>
      <c r="Q106" s="651"/>
      <c r="R106" s="178"/>
      <c r="S106" s="364"/>
      <c r="T106" s="178"/>
      <c r="U106" s="178"/>
      <c r="V106" s="364">
        <f t="shared" si="31"/>
        <v>0</v>
      </c>
      <c r="W106" s="400"/>
      <c r="X106" s="85"/>
      <c r="Y106" s="85"/>
      <c r="Z106" s="364"/>
      <c r="AA106" s="85"/>
      <c r="AB106" s="85"/>
    </row>
    <row r="107" spans="1:28" ht="13.5" thickBot="1">
      <c r="A107" s="64"/>
      <c r="B107" s="87"/>
      <c r="C107" s="66" t="s">
        <v>52</v>
      </c>
      <c r="D107" s="313">
        <f t="shared" si="32"/>
        <v>0</v>
      </c>
      <c r="E107" s="313">
        <f t="shared" si="28"/>
        <v>0</v>
      </c>
      <c r="F107" s="616"/>
      <c r="G107" s="67"/>
      <c r="H107" s="616"/>
      <c r="I107" s="68"/>
      <c r="J107" s="313">
        <f t="shared" si="29"/>
        <v>0</v>
      </c>
      <c r="K107" s="616"/>
      <c r="L107" s="67"/>
      <c r="M107" s="616"/>
      <c r="N107" s="68"/>
      <c r="O107" s="313">
        <f t="shared" si="30"/>
        <v>0</v>
      </c>
      <c r="P107" s="656"/>
      <c r="Q107" s="656"/>
      <c r="R107" s="68"/>
      <c r="S107" s="313"/>
      <c r="T107" s="68"/>
      <c r="U107" s="68"/>
      <c r="V107" s="313">
        <f t="shared" si="31"/>
        <v>0</v>
      </c>
      <c r="W107" s="377"/>
      <c r="X107" s="86"/>
      <c r="Y107" s="86"/>
      <c r="Z107" s="313"/>
      <c r="AA107" s="86"/>
      <c r="AB107" s="86"/>
    </row>
    <row r="108" spans="1:28" ht="12.75">
      <c r="A108" s="125">
        <v>7</v>
      </c>
      <c r="B108" s="126" t="s">
        <v>127</v>
      </c>
      <c r="C108" s="89" t="s">
        <v>128</v>
      </c>
      <c r="D108" s="363">
        <f t="shared" si="32"/>
        <v>0</v>
      </c>
      <c r="E108" s="363">
        <f t="shared" si="28"/>
        <v>0</v>
      </c>
      <c r="F108" s="621"/>
      <c r="G108" s="75"/>
      <c r="H108" s="621"/>
      <c r="I108" s="102"/>
      <c r="J108" s="363">
        <f t="shared" si="29"/>
        <v>0</v>
      </c>
      <c r="K108" s="621"/>
      <c r="L108" s="75"/>
      <c r="M108" s="621"/>
      <c r="N108" s="102"/>
      <c r="O108" s="363">
        <f t="shared" si="30"/>
        <v>0</v>
      </c>
      <c r="P108" s="654"/>
      <c r="Q108" s="654"/>
      <c r="R108" s="102"/>
      <c r="S108" s="363"/>
      <c r="T108" s="102"/>
      <c r="U108" s="102"/>
      <c r="V108" s="363">
        <f t="shared" si="31"/>
        <v>0</v>
      </c>
      <c r="W108" s="351"/>
      <c r="X108" s="121"/>
      <c r="Y108" s="121"/>
      <c r="Z108" s="363"/>
      <c r="AA108" s="121"/>
      <c r="AB108" s="121"/>
    </row>
    <row r="109" spans="1:28" ht="13.5" thickBot="1">
      <c r="A109" s="86"/>
      <c r="B109" s="88"/>
      <c r="C109" s="66" t="s">
        <v>10</v>
      </c>
      <c r="D109" s="354">
        <f t="shared" si="32"/>
        <v>0</v>
      </c>
      <c r="E109" s="354">
        <f t="shared" si="28"/>
        <v>0</v>
      </c>
      <c r="F109" s="615"/>
      <c r="G109" s="163"/>
      <c r="H109" s="615"/>
      <c r="I109" s="171"/>
      <c r="J109" s="354">
        <f t="shared" si="29"/>
        <v>0</v>
      </c>
      <c r="K109" s="615"/>
      <c r="L109" s="163"/>
      <c r="M109" s="615"/>
      <c r="N109" s="171"/>
      <c r="O109" s="354">
        <f t="shared" si="30"/>
        <v>0</v>
      </c>
      <c r="P109" s="655"/>
      <c r="Q109" s="655"/>
      <c r="R109" s="171"/>
      <c r="S109" s="354"/>
      <c r="T109" s="171"/>
      <c r="U109" s="171"/>
      <c r="V109" s="354">
        <f t="shared" si="31"/>
        <v>0</v>
      </c>
      <c r="W109" s="399"/>
      <c r="X109" s="122"/>
      <c r="Y109" s="122"/>
      <c r="Z109" s="354"/>
      <c r="AA109" s="122"/>
      <c r="AB109" s="122"/>
    </row>
    <row r="110" spans="1:28" ht="12.75">
      <c r="A110" s="127">
        <v>8</v>
      </c>
      <c r="B110" s="128" t="s">
        <v>129</v>
      </c>
      <c r="C110" s="129" t="s">
        <v>34</v>
      </c>
      <c r="D110" s="366">
        <f t="shared" si="32"/>
        <v>0</v>
      </c>
      <c r="E110" s="366">
        <f t="shared" si="28"/>
        <v>0</v>
      </c>
      <c r="F110" s="622"/>
      <c r="G110" s="225"/>
      <c r="H110" s="622"/>
      <c r="I110" s="178"/>
      <c r="J110" s="366">
        <f t="shared" si="29"/>
        <v>0</v>
      </c>
      <c r="K110" s="622"/>
      <c r="L110" s="225"/>
      <c r="M110" s="622"/>
      <c r="N110" s="178"/>
      <c r="O110" s="366">
        <f t="shared" si="30"/>
        <v>0</v>
      </c>
      <c r="P110" s="651"/>
      <c r="Q110" s="651"/>
      <c r="R110" s="178"/>
      <c r="S110" s="366"/>
      <c r="T110" s="178"/>
      <c r="U110" s="178"/>
      <c r="V110" s="366">
        <f t="shared" si="31"/>
        <v>0</v>
      </c>
      <c r="W110" s="375"/>
      <c r="X110" s="85"/>
      <c r="Y110" s="85"/>
      <c r="Z110" s="366"/>
      <c r="AA110" s="85"/>
      <c r="AB110" s="85"/>
    </row>
    <row r="111" spans="1:28" ht="13.5" thickBot="1">
      <c r="A111" s="131"/>
      <c r="B111" s="132" t="s">
        <v>130</v>
      </c>
      <c r="C111" s="133" t="s">
        <v>10</v>
      </c>
      <c r="D111" s="313">
        <f t="shared" si="32"/>
        <v>0</v>
      </c>
      <c r="E111" s="313">
        <f t="shared" si="28"/>
        <v>0</v>
      </c>
      <c r="F111" s="616"/>
      <c r="G111" s="229"/>
      <c r="H111" s="616"/>
      <c r="I111" s="171"/>
      <c r="J111" s="313">
        <f t="shared" si="29"/>
        <v>0</v>
      </c>
      <c r="K111" s="616"/>
      <c r="L111" s="229"/>
      <c r="M111" s="616"/>
      <c r="N111" s="171"/>
      <c r="O111" s="313">
        <f t="shared" si="30"/>
        <v>0</v>
      </c>
      <c r="P111" s="655"/>
      <c r="Q111" s="655"/>
      <c r="R111" s="171"/>
      <c r="S111" s="313"/>
      <c r="T111" s="171"/>
      <c r="U111" s="171"/>
      <c r="V111" s="313">
        <f t="shared" si="31"/>
        <v>0</v>
      </c>
      <c r="W111" s="401"/>
      <c r="X111" s="122"/>
      <c r="Y111" s="122"/>
      <c r="Z111" s="313"/>
      <c r="AA111" s="122"/>
      <c r="AB111" s="122"/>
    </row>
    <row r="112" spans="1:28" ht="12.75">
      <c r="A112" s="81">
        <v>9</v>
      </c>
      <c r="B112" s="128" t="s">
        <v>131</v>
      </c>
      <c r="C112" s="83" t="s">
        <v>132</v>
      </c>
      <c r="D112" s="363">
        <f t="shared" si="32"/>
        <v>0</v>
      </c>
      <c r="E112" s="363">
        <f t="shared" si="28"/>
        <v>0</v>
      </c>
      <c r="F112" s="621"/>
      <c r="G112" s="223"/>
      <c r="H112" s="621"/>
      <c r="I112" s="178"/>
      <c r="J112" s="363">
        <f t="shared" si="29"/>
        <v>0</v>
      </c>
      <c r="K112" s="621"/>
      <c r="L112" s="223"/>
      <c r="M112" s="621"/>
      <c r="N112" s="178"/>
      <c r="O112" s="363">
        <f t="shared" si="30"/>
        <v>0</v>
      </c>
      <c r="P112" s="651"/>
      <c r="Q112" s="651"/>
      <c r="R112" s="178"/>
      <c r="S112" s="363"/>
      <c r="T112" s="178"/>
      <c r="U112" s="178"/>
      <c r="V112" s="363">
        <f t="shared" si="31"/>
        <v>0</v>
      </c>
      <c r="W112" s="351"/>
      <c r="X112" s="85"/>
      <c r="Y112" s="85"/>
      <c r="Z112" s="363"/>
      <c r="AA112" s="85"/>
      <c r="AB112" s="85"/>
    </row>
    <row r="113" spans="1:28" ht="13.5" thickBot="1">
      <c r="A113" s="86"/>
      <c r="B113" s="132" t="s">
        <v>133</v>
      </c>
      <c r="C113" s="66" t="s">
        <v>10</v>
      </c>
      <c r="D113" s="354">
        <f t="shared" si="32"/>
        <v>0</v>
      </c>
      <c r="E113" s="354">
        <f t="shared" si="28"/>
        <v>0</v>
      </c>
      <c r="F113" s="615"/>
      <c r="G113" s="226"/>
      <c r="H113" s="615"/>
      <c r="I113" s="171"/>
      <c r="J113" s="354">
        <f t="shared" si="29"/>
        <v>0</v>
      </c>
      <c r="K113" s="615"/>
      <c r="L113" s="226"/>
      <c r="M113" s="615"/>
      <c r="N113" s="171"/>
      <c r="O113" s="354">
        <f t="shared" si="30"/>
        <v>0</v>
      </c>
      <c r="P113" s="655"/>
      <c r="Q113" s="655"/>
      <c r="R113" s="171"/>
      <c r="S113" s="354"/>
      <c r="T113" s="171"/>
      <c r="U113" s="171"/>
      <c r="V113" s="354">
        <f t="shared" si="31"/>
        <v>0</v>
      </c>
      <c r="W113" s="399"/>
      <c r="X113" s="122"/>
      <c r="Y113" s="122"/>
      <c r="Z113" s="354"/>
      <c r="AA113" s="122"/>
      <c r="AB113" s="122"/>
    </row>
    <row r="114" spans="1:28" ht="12.75">
      <c r="A114" s="57" t="s">
        <v>44</v>
      </c>
      <c r="B114" s="42" t="s">
        <v>134</v>
      </c>
      <c r="C114" s="84" t="s">
        <v>10</v>
      </c>
      <c r="D114" s="237">
        <f t="shared" si="32"/>
        <v>0</v>
      </c>
      <c r="E114" s="237">
        <f t="shared" si="28"/>
        <v>0</v>
      </c>
      <c r="F114" s="630"/>
      <c r="G114" s="309"/>
      <c r="H114" s="630"/>
      <c r="I114" s="46"/>
      <c r="J114" s="237">
        <f t="shared" si="29"/>
        <v>0</v>
      </c>
      <c r="K114" s="630"/>
      <c r="L114" s="309"/>
      <c r="M114" s="630"/>
      <c r="N114" s="46"/>
      <c r="O114" s="237">
        <f t="shared" si="30"/>
        <v>0</v>
      </c>
      <c r="P114" s="644"/>
      <c r="Q114" s="644"/>
      <c r="R114" s="46"/>
      <c r="S114" s="237"/>
      <c r="T114" s="46"/>
      <c r="U114" s="46"/>
      <c r="V114" s="237">
        <f t="shared" si="31"/>
        <v>0</v>
      </c>
      <c r="W114" s="402"/>
      <c r="X114" s="46"/>
      <c r="Y114" s="46"/>
      <c r="Z114" s="237"/>
      <c r="AA114" s="46"/>
      <c r="AB114" s="46"/>
    </row>
    <row r="115" spans="1:28" ht="13.5" thickBot="1">
      <c r="A115" s="58" t="s">
        <v>143</v>
      </c>
      <c r="B115" s="134" t="s">
        <v>135</v>
      </c>
      <c r="C115" s="89" t="s">
        <v>10</v>
      </c>
      <c r="D115" s="313">
        <f t="shared" si="32"/>
        <v>0</v>
      </c>
      <c r="E115" s="313">
        <f t="shared" si="28"/>
        <v>0</v>
      </c>
      <c r="F115" s="616"/>
      <c r="G115" s="230"/>
      <c r="H115" s="616"/>
      <c r="I115" s="36"/>
      <c r="J115" s="313">
        <f t="shared" si="29"/>
        <v>0</v>
      </c>
      <c r="K115" s="616"/>
      <c r="L115" s="230"/>
      <c r="M115" s="616"/>
      <c r="N115" s="36"/>
      <c r="O115" s="313">
        <f t="shared" si="30"/>
        <v>0</v>
      </c>
      <c r="P115" s="649"/>
      <c r="Q115" s="649"/>
      <c r="R115" s="36"/>
      <c r="S115" s="313"/>
      <c r="T115" s="36"/>
      <c r="U115" s="36"/>
      <c r="V115" s="313">
        <f t="shared" si="31"/>
        <v>0</v>
      </c>
      <c r="W115" s="399"/>
      <c r="X115" s="36"/>
      <c r="Y115" s="36"/>
      <c r="Z115" s="313"/>
      <c r="AA115" s="36"/>
      <c r="AB115" s="36"/>
    </row>
    <row r="116" spans="1:28" ht="13.5" thickBot="1">
      <c r="A116" s="135" t="s">
        <v>46</v>
      </c>
      <c r="B116" s="136" t="s">
        <v>136</v>
      </c>
      <c r="C116" s="137" t="s">
        <v>10</v>
      </c>
      <c r="D116" s="305">
        <f t="shared" si="32"/>
        <v>0</v>
      </c>
      <c r="E116" s="305">
        <f t="shared" si="28"/>
        <v>0</v>
      </c>
      <c r="F116" s="623"/>
      <c r="G116" s="226"/>
      <c r="H116" s="623"/>
      <c r="I116" s="8"/>
      <c r="J116" s="305">
        <f t="shared" si="29"/>
        <v>0</v>
      </c>
      <c r="K116" s="623"/>
      <c r="L116" s="226"/>
      <c r="M116" s="623"/>
      <c r="N116" s="8"/>
      <c r="O116" s="305">
        <f t="shared" si="30"/>
        <v>0</v>
      </c>
      <c r="P116" s="646"/>
      <c r="Q116" s="646"/>
      <c r="R116" s="8"/>
      <c r="S116" s="305"/>
      <c r="T116" s="8"/>
      <c r="U116" s="8"/>
      <c r="V116" s="305">
        <f t="shared" si="31"/>
        <v>0</v>
      </c>
      <c r="W116" s="403"/>
      <c r="X116" s="8"/>
      <c r="Y116" s="8"/>
      <c r="Z116" s="305"/>
      <c r="AA116" s="8"/>
      <c r="AB116" s="8"/>
    </row>
    <row r="117" spans="1:28" ht="13.5" thickBot="1">
      <c r="A117" s="106" t="s">
        <v>49</v>
      </c>
      <c r="B117" s="139" t="s">
        <v>137</v>
      </c>
      <c r="C117" s="107" t="s">
        <v>10</v>
      </c>
      <c r="D117" s="310">
        <f t="shared" si="32"/>
        <v>0</v>
      </c>
      <c r="E117" s="310">
        <f t="shared" si="28"/>
        <v>0</v>
      </c>
      <c r="F117" s="629"/>
      <c r="G117" s="311"/>
      <c r="H117" s="629"/>
      <c r="I117" s="108"/>
      <c r="J117" s="310">
        <f t="shared" si="29"/>
        <v>0</v>
      </c>
      <c r="K117" s="629"/>
      <c r="L117" s="311"/>
      <c r="M117" s="629"/>
      <c r="N117" s="108"/>
      <c r="O117" s="310">
        <f t="shared" si="30"/>
        <v>0</v>
      </c>
      <c r="P117" s="650"/>
      <c r="Q117" s="650"/>
      <c r="R117" s="108"/>
      <c r="S117" s="310"/>
      <c r="T117" s="108"/>
      <c r="U117" s="108"/>
      <c r="V117" s="310">
        <f t="shared" si="31"/>
        <v>0</v>
      </c>
      <c r="W117" s="404"/>
      <c r="X117" s="108"/>
      <c r="Y117" s="108"/>
      <c r="Z117" s="310"/>
      <c r="AA117" s="108"/>
      <c r="AB117" s="108"/>
    </row>
    <row r="118" spans="1:28" ht="13.5" thickBot="1">
      <c r="A118" s="141">
        <v>13</v>
      </c>
      <c r="B118" s="142" t="s">
        <v>138</v>
      </c>
      <c r="C118" s="137" t="s">
        <v>10</v>
      </c>
      <c r="D118" s="305">
        <f t="shared" si="32"/>
        <v>0</v>
      </c>
      <c r="E118" s="305">
        <f t="shared" si="28"/>
        <v>0</v>
      </c>
      <c r="F118" s="623"/>
      <c r="G118" s="227"/>
      <c r="H118" s="623"/>
      <c r="I118" s="8"/>
      <c r="J118" s="305">
        <f t="shared" si="29"/>
        <v>0</v>
      </c>
      <c r="K118" s="623"/>
      <c r="L118" s="227"/>
      <c r="M118" s="623"/>
      <c r="N118" s="8"/>
      <c r="O118" s="305">
        <f t="shared" si="30"/>
        <v>0</v>
      </c>
      <c r="P118" s="646"/>
      <c r="Q118" s="646"/>
      <c r="R118" s="8"/>
      <c r="S118" s="310"/>
      <c r="T118" s="108"/>
      <c r="U118" s="108"/>
      <c r="V118" s="310">
        <f t="shared" si="31"/>
        <v>0</v>
      </c>
      <c r="W118" s="404"/>
      <c r="X118" s="108"/>
      <c r="Y118" s="108"/>
      <c r="Z118" s="310"/>
      <c r="AA118" s="108"/>
      <c r="AB118" s="108"/>
    </row>
    <row r="119" spans="1:28" ht="13.5" thickBot="1">
      <c r="A119" s="141">
        <v>14</v>
      </c>
      <c r="B119" s="385" t="s">
        <v>148</v>
      </c>
      <c r="C119" s="137" t="s">
        <v>10</v>
      </c>
      <c r="D119" s="310">
        <f t="shared" si="32"/>
        <v>7.944</v>
      </c>
      <c r="E119" s="310">
        <f t="shared" si="28"/>
        <v>7.944</v>
      </c>
      <c r="F119" s="629">
        <v>7.944</v>
      </c>
      <c r="G119" s="227"/>
      <c r="H119" s="629"/>
      <c r="I119" s="108"/>
      <c r="J119" s="310">
        <f t="shared" si="29"/>
        <v>0</v>
      </c>
      <c r="K119" s="629"/>
      <c r="L119" s="227"/>
      <c r="M119" s="629"/>
      <c r="N119" s="108"/>
      <c r="O119" s="310">
        <f t="shared" si="30"/>
        <v>0</v>
      </c>
      <c r="P119" s="646"/>
      <c r="Q119" s="646"/>
      <c r="R119" s="8"/>
      <c r="S119" s="305"/>
      <c r="T119" s="98"/>
      <c r="U119" s="98"/>
      <c r="V119" s="312">
        <f t="shared" si="31"/>
        <v>0</v>
      </c>
      <c r="W119" s="399"/>
      <c r="X119" s="98"/>
      <c r="Y119" s="98"/>
      <c r="Z119" s="305"/>
      <c r="AA119" s="98"/>
      <c r="AB119" s="98"/>
    </row>
    <row r="120" spans="1:28" ht="13.5" thickBot="1">
      <c r="A120" s="106" t="s">
        <v>59</v>
      </c>
      <c r="B120" s="139" t="s">
        <v>140</v>
      </c>
      <c r="C120" s="107" t="s">
        <v>10</v>
      </c>
      <c r="D120" s="310">
        <f t="shared" si="32"/>
        <v>0</v>
      </c>
      <c r="E120" s="310">
        <f t="shared" si="28"/>
        <v>0</v>
      </c>
      <c r="F120" s="629"/>
      <c r="G120" s="311"/>
      <c r="H120" s="629"/>
      <c r="I120" s="108"/>
      <c r="J120" s="310">
        <f t="shared" si="29"/>
        <v>0</v>
      </c>
      <c r="K120" s="629"/>
      <c r="L120" s="311"/>
      <c r="M120" s="629"/>
      <c r="N120" s="108"/>
      <c r="O120" s="310">
        <f t="shared" si="30"/>
        <v>0</v>
      </c>
      <c r="P120" s="650"/>
      <c r="Q120" s="650"/>
      <c r="R120" s="108"/>
      <c r="S120" s="310"/>
      <c r="T120" s="108"/>
      <c r="U120" s="108"/>
      <c r="V120" s="310">
        <f t="shared" si="31"/>
        <v>0</v>
      </c>
      <c r="W120" s="404"/>
      <c r="X120" s="108"/>
      <c r="Y120" s="108"/>
      <c r="Z120" s="310"/>
      <c r="AA120" s="108"/>
      <c r="AB120" s="108"/>
    </row>
    <row r="121" spans="1:28" ht="13.5" thickBot="1">
      <c r="A121" s="73" t="s">
        <v>139</v>
      </c>
      <c r="B121" s="120" t="s">
        <v>104</v>
      </c>
      <c r="C121" s="89" t="s">
        <v>10</v>
      </c>
      <c r="D121" s="359">
        <f t="shared" si="32"/>
        <v>0</v>
      </c>
      <c r="E121" s="359">
        <f t="shared" si="28"/>
        <v>0</v>
      </c>
      <c r="F121" s="624"/>
      <c r="G121" s="247"/>
      <c r="H121" s="624"/>
      <c r="I121" s="246"/>
      <c r="J121" s="359">
        <f t="shared" si="29"/>
        <v>0</v>
      </c>
      <c r="K121" s="624"/>
      <c r="L121" s="247"/>
      <c r="M121" s="624"/>
      <c r="N121" s="246"/>
      <c r="O121" s="359">
        <f t="shared" si="30"/>
        <v>0</v>
      </c>
      <c r="P121" s="657"/>
      <c r="Q121" s="657"/>
      <c r="R121" s="247"/>
      <c r="S121" s="359"/>
      <c r="T121" s="246"/>
      <c r="U121" s="247"/>
      <c r="V121" s="364">
        <f t="shared" si="31"/>
        <v>0</v>
      </c>
      <c r="W121" s="405"/>
      <c r="X121" s="167"/>
      <c r="Y121" s="169"/>
      <c r="Z121" s="359">
        <f aca="true" t="shared" si="33" ref="Z121:Z130">AA121</f>
        <v>0</v>
      </c>
      <c r="AA121" s="255"/>
      <c r="AB121" s="368"/>
    </row>
    <row r="122" spans="1:28" ht="13.5" thickBot="1">
      <c r="A122" s="58" t="s">
        <v>64</v>
      </c>
      <c r="B122" s="100" t="s">
        <v>105</v>
      </c>
      <c r="C122" s="59" t="s">
        <v>52</v>
      </c>
      <c r="D122" s="359">
        <f t="shared" si="32"/>
        <v>0</v>
      </c>
      <c r="E122" s="359">
        <f t="shared" si="28"/>
        <v>0</v>
      </c>
      <c r="F122" s="624"/>
      <c r="G122" s="255"/>
      <c r="H122" s="624"/>
      <c r="I122" s="101"/>
      <c r="J122" s="359">
        <f t="shared" si="29"/>
        <v>0</v>
      </c>
      <c r="K122" s="624"/>
      <c r="L122" s="255"/>
      <c r="M122" s="624"/>
      <c r="N122" s="101"/>
      <c r="O122" s="359">
        <f t="shared" si="30"/>
        <v>0</v>
      </c>
      <c r="P122" s="658"/>
      <c r="Q122" s="658"/>
      <c r="R122" s="170"/>
      <c r="S122" s="359"/>
      <c r="T122" s="101"/>
      <c r="U122" s="170"/>
      <c r="V122" s="364">
        <f t="shared" si="31"/>
        <v>0</v>
      </c>
      <c r="W122" s="406"/>
      <c r="X122" s="60"/>
      <c r="Y122" s="61"/>
      <c r="Z122" s="359">
        <f t="shared" si="33"/>
        <v>0</v>
      </c>
      <c r="AA122" s="255"/>
      <c r="AB122" s="168"/>
    </row>
    <row r="123" spans="1:28" ht="13.5" thickBot="1">
      <c r="A123" s="58" t="s">
        <v>149</v>
      </c>
      <c r="B123" s="77" t="s">
        <v>106</v>
      </c>
      <c r="C123" s="59" t="s">
        <v>34</v>
      </c>
      <c r="D123" s="367">
        <f t="shared" si="32"/>
        <v>0</v>
      </c>
      <c r="E123" s="367">
        <f t="shared" si="28"/>
        <v>0</v>
      </c>
      <c r="F123" s="618"/>
      <c r="G123" s="224"/>
      <c r="H123" s="618"/>
      <c r="I123" s="102"/>
      <c r="J123" s="367">
        <f t="shared" si="29"/>
        <v>0</v>
      </c>
      <c r="K123" s="618"/>
      <c r="L123" s="224"/>
      <c r="M123" s="618"/>
      <c r="N123" s="102"/>
      <c r="O123" s="367">
        <f t="shared" si="30"/>
        <v>0</v>
      </c>
      <c r="P123" s="654"/>
      <c r="Q123" s="654"/>
      <c r="R123" s="75"/>
      <c r="S123" s="367"/>
      <c r="T123" s="102"/>
      <c r="U123" s="75"/>
      <c r="V123" s="364">
        <f t="shared" si="31"/>
        <v>0</v>
      </c>
      <c r="W123" s="351"/>
      <c r="X123" s="75"/>
      <c r="Y123" s="90"/>
      <c r="Z123" s="367">
        <f t="shared" si="33"/>
        <v>0</v>
      </c>
      <c r="AA123" s="255"/>
      <c r="AB123" s="102"/>
    </row>
    <row r="124" spans="1:28" ht="13.5" thickBot="1">
      <c r="A124" s="58"/>
      <c r="B124" s="77"/>
      <c r="C124" s="59" t="s">
        <v>10</v>
      </c>
      <c r="D124" s="359">
        <f t="shared" si="32"/>
        <v>0</v>
      </c>
      <c r="E124" s="359">
        <f t="shared" si="28"/>
        <v>0</v>
      </c>
      <c r="F124" s="624"/>
      <c r="G124" s="223"/>
      <c r="H124" s="624"/>
      <c r="I124" s="63"/>
      <c r="J124" s="359">
        <f t="shared" si="29"/>
        <v>0</v>
      </c>
      <c r="K124" s="624"/>
      <c r="L124" s="223"/>
      <c r="M124" s="624"/>
      <c r="N124" s="63"/>
      <c r="O124" s="359">
        <f t="shared" si="30"/>
        <v>0</v>
      </c>
      <c r="P124" s="659"/>
      <c r="Q124" s="659"/>
      <c r="R124" s="62"/>
      <c r="S124" s="359"/>
      <c r="T124" s="63"/>
      <c r="U124" s="62"/>
      <c r="V124" s="364">
        <f t="shared" si="31"/>
        <v>0</v>
      </c>
      <c r="W124" s="406"/>
      <c r="X124" s="62"/>
      <c r="Y124" s="76"/>
      <c r="Z124" s="359">
        <f t="shared" si="33"/>
        <v>0</v>
      </c>
      <c r="AA124" s="170"/>
      <c r="AB124" s="63"/>
    </row>
    <row r="125" spans="1:28" ht="13.5" thickBot="1">
      <c r="A125" s="58" t="s">
        <v>150</v>
      </c>
      <c r="B125" s="77" t="s">
        <v>107</v>
      </c>
      <c r="C125" s="59" t="s">
        <v>34</v>
      </c>
      <c r="D125" s="367">
        <f t="shared" si="32"/>
        <v>0</v>
      </c>
      <c r="E125" s="367">
        <f t="shared" si="28"/>
        <v>0</v>
      </c>
      <c r="F125" s="618"/>
      <c r="G125" s="224"/>
      <c r="H125" s="618"/>
      <c r="I125" s="63"/>
      <c r="J125" s="367">
        <f t="shared" si="29"/>
        <v>0</v>
      </c>
      <c r="K125" s="618"/>
      <c r="L125" s="224"/>
      <c r="M125" s="618"/>
      <c r="N125" s="63"/>
      <c r="O125" s="367">
        <f t="shared" si="30"/>
        <v>0</v>
      </c>
      <c r="P125" s="659"/>
      <c r="Q125" s="659"/>
      <c r="R125" s="62"/>
      <c r="S125" s="367"/>
      <c r="T125" s="63"/>
      <c r="U125" s="62"/>
      <c r="V125" s="364">
        <f t="shared" si="31"/>
        <v>0</v>
      </c>
      <c r="W125" s="407"/>
      <c r="X125" s="62"/>
      <c r="Y125" s="76"/>
      <c r="Z125" s="367">
        <f t="shared" si="33"/>
        <v>0</v>
      </c>
      <c r="AA125" s="170"/>
      <c r="AB125" s="63"/>
    </row>
    <row r="126" spans="1:28" ht="13.5" thickBot="1">
      <c r="A126" s="58"/>
      <c r="B126" s="77"/>
      <c r="C126" s="59" t="s">
        <v>108</v>
      </c>
      <c r="D126" s="359">
        <f t="shared" si="32"/>
        <v>0</v>
      </c>
      <c r="E126" s="359">
        <f t="shared" si="28"/>
        <v>0</v>
      </c>
      <c r="F126" s="624"/>
      <c r="G126" s="224"/>
      <c r="H126" s="624"/>
      <c r="I126" s="63"/>
      <c r="J126" s="359">
        <f t="shared" si="29"/>
        <v>0</v>
      </c>
      <c r="K126" s="624"/>
      <c r="L126" s="224"/>
      <c r="M126" s="624"/>
      <c r="N126" s="63"/>
      <c r="O126" s="359">
        <f t="shared" si="30"/>
        <v>0</v>
      </c>
      <c r="P126" s="659"/>
      <c r="Q126" s="659"/>
      <c r="R126" s="62"/>
      <c r="S126" s="359"/>
      <c r="T126" s="63"/>
      <c r="U126" s="62"/>
      <c r="V126" s="364">
        <f t="shared" si="31"/>
        <v>0</v>
      </c>
      <c r="W126" s="406"/>
      <c r="X126" s="62"/>
      <c r="Y126" s="76"/>
      <c r="Z126" s="359">
        <f t="shared" si="33"/>
        <v>0</v>
      </c>
      <c r="AA126" s="170"/>
      <c r="AB126" s="63"/>
    </row>
    <row r="127" spans="1:28" ht="13.5" thickBot="1">
      <c r="A127" s="58" t="s">
        <v>151</v>
      </c>
      <c r="B127" s="77" t="s">
        <v>109</v>
      </c>
      <c r="C127" s="59" t="s">
        <v>34</v>
      </c>
      <c r="D127" s="367">
        <f t="shared" si="32"/>
        <v>0</v>
      </c>
      <c r="E127" s="367">
        <f t="shared" si="28"/>
        <v>0</v>
      </c>
      <c r="F127" s="618"/>
      <c r="G127" s="224"/>
      <c r="H127" s="618"/>
      <c r="I127" s="63"/>
      <c r="J127" s="367">
        <f t="shared" si="29"/>
        <v>0</v>
      </c>
      <c r="K127" s="618"/>
      <c r="L127" s="224"/>
      <c r="M127" s="618"/>
      <c r="N127" s="63"/>
      <c r="O127" s="367">
        <f t="shared" si="30"/>
        <v>0</v>
      </c>
      <c r="P127" s="659"/>
      <c r="Q127" s="659"/>
      <c r="R127" s="62"/>
      <c r="S127" s="367"/>
      <c r="T127" s="63"/>
      <c r="U127" s="62"/>
      <c r="V127" s="364">
        <f t="shared" si="31"/>
        <v>0</v>
      </c>
      <c r="W127" s="407"/>
      <c r="X127" s="62"/>
      <c r="Y127" s="76"/>
      <c r="Z127" s="367">
        <f t="shared" si="33"/>
        <v>0</v>
      </c>
      <c r="AA127" s="170"/>
      <c r="AB127" s="63"/>
    </row>
    <row r="128" spans="1:28" ht="13.5" thickBot="1">
      <c r="A128" s="58"/>
      <c r="B128" s="74" t="s">
        <v>110</v>
      </c>
      <c r="C128" s="59" t="s">
        <v>10</v>
      </c>
      <c r="D128" s="359">
        <f t="shared" si="32"/>
        <v>0</v>
      </c>
      <c r="E128" s="359">
        <f t="shared" si="28"/>
        <v>0</v>
      </c>
      <c r="F128" s="624"/>
      <c r="G128" s="224"/>
      <c r="H128" s="624"/>
      <c r="I128" s="63"/>
      <c r="J128" s="359">
        <f t="shared" si="29"/>
        <v>0</v>
      </c>
      <c r="K128" s="624"/>
      <c r="L128" s="224"/>
      <c r="M128" s="624"/>
      <c r="N128" s="63"/>
      <c r="O128" s="359">
        <f t="shared" si="30"/>
        <v>0</v>
      </c>
      <c r="P128" s="659"/>
      <c r="Q128" s="659"/>
      <c r="R128" s="62"/>
      <c r="S128" s="359"/>
      <c r="T128" s="63"/>
      <c r="U128" s="62"/>
      <c r="V128" s="364">
        <f t="shared" si="31"/>
        <v>0</v>
      </c>
      <c r="W128" s="406"/>
      <c r="X128" s="62"/>
      <c r="Y128" s="76"/>
      <c r="Z128" s="359">
        <f t="shared" si="33"/>
        <v>0</v>
      </c>
      <c r="AA128" s="62"/>
      <c r="AB128" s="63"/>
    </row>
    <row r="129" spans="1:28" ht="13.5" thickBot="1">
      <c r="A129" s="58" t="s">
        <v>67</v>
      </c>
      <c r="B129" s="91" t="s">
        <v>111</v>
      </c>
      <c r="C129" s="59" t="s">
        <v>34</v>
      </c>
      <c r="D129" s="367">
        <f t="shared" si="32"/>
        <v>0</v>
      </c>
      <c r="E129" s="367">
        <f t="shared" si="28"/>
        <v>0</v>
      </c>
      <c r="F129" s="618"/>
      <c r="G129" s="224"/>
      <c r="H129" s="618"/>
      <c r="I129" s="63"/>
      <c r="J129" s="367">
        <f t="shared" si="29"/>
        <v>0</v>
      </c>
      <c r="K129" s="618"/>
      <c r="L129" s="224"/>
      <c r="M129" s="618"/>
      <c r="N129" s="63"/>
      <c r="O129" s="367">
        <f t="shared" si="30"/>
        <v>0</v>
      </c>
      <c r="P129" s="659"/>
      <c r="Q129" s="659"/>
      <c r="R129" s="62"/>
      <c r="S129" s="367"/>
      <c r="T129" s="63"/>
      <c r="U129" s="62"/>
      <c r="V129" s="364">
        <f t="shared" si="31"/>
        <v>0</v>
      </c>
      <c r="W129" s="407"/>
      <c r="X129" s="62"/>
      <c r="Y129" s="76"/>
      <c r="Z129" s="367">
        <f t="shared" si="33"/>
        <v>0</v>
      </c>
      <c r="AA129" s="62"/>
      <c r="AB129" s="63"/>
    </row>
    <row r="130" spans="1:28" ht="13.5" thickBot="1">
      <c r="A130" s="64"/>
      <c r="B130" s="88"/>
      <c r="C130" s="66" t="s">
        <v>10</v>
      </c>
      <c r="D130" s="313">
        <f t="shared" si="32"/>
        <v>0</v>
      </c>
      <c r="E130" s="313">
        <f t="shared" si="28"/>
        <v>0</v>
      </c>
      <c r="F130" s="616"/>
      <c r="G130" s="350"/>
      <c r="H130" s="616"/>
      <c r="I130" s="68"/>
      <c r="J130" s="313">
        <f t="shared" si="29"/>
        <v>0</v>
      </c>
      <c r="K130" s="616"/>
      <c r="L130" s="350"/>
      <c r="M130" s="616"/>
      <c r="N130" s="68"/>
      <c r="O130" s="313">
        <f t="shared" si="30"/>
        <v>0</v>
      </c>
      <c r="P130" s="656"/>
      <c r="Q130" s="656"/>
      <c r="R130" s="67"/>
      <c r="S130" s="313"/>
      <c r="T130" s="68"/>
      <c r="U130" s="67"/>
      <c r="V130" s="364">
        <f t="shared" si="31"/>
        <v>0</v>
      </c>
      <c r="W130" s="377"/>
      <c r="X130" s="67"/>
      <c r="Y130" s="272"/>
      <c r="Z130" s="313">
        <f t="shared" si="33"/>
        <v>0</v>
      </c>
      <c r="AA130" s="67"/>
      <c r="AB130" s="68"/>
    </row>
    <row r="131" spans="1:28" ht="13.5" thickBot="1">
      <c r="A131" s="135" t="s">
        <v>71</v>
      </c>
      <c r="B131" s="136" t="s">
        <v>144</v>
      </c>
      <c r="C131" s="137" t="s">
        <v>10</v>
      </c>
      <c r="D131" s="305">
        <f t="shared" si="32"/>
        <v>0</v>
      </c>
      <c r="E131" s="305">
        <f t="shared" si="28"/>
        <v>0</v>
      </c>
      <c r="F131" s="623"/>
      <c r="G131" s="225"/>
      <c r="H131" s="623"/>
      <c r="I131" s="8"/>
      <c r="J131" s="305">
        <f t="shared" si="29"/>
        <v>0</v>
      </c>
      <c r="K131" s="623"/>
      <c r="L131" s="225"/>
      <c r="M131" s="623"/>
      <c r="N131" s="8"/>
      <c r="O131" s="305">
        <f t="shared" si="30"/>
        <v>0</v>
      </c>
      <c r="P131" s="646"/>
      <c r="Q131" s="646"/>
      <c r="R131" s="8"/>
      <c r="S131" s="305"/>
      <c r="T131" s="8"/>
      <c r="U131" s="8"/>
      <c r="V131" s="364">
        <f t="shared" si="31"/>
        <v>0</v>
      </c>
      <c r="W131" s="399"/>
      <c r="X131" s="8"/>
      <c r="Y131" s="8"/>
      <c r="Z131" s="305"/>
      <c r="AA131" s="8"/>
      <c r="AB131" s="8"/>
    </row>
    <row r="132" spans="1:28" ht="13.5" thickBot="1">
      <c r="A132" s="106" t="s">
        <v>147</v>
      </c>
      <c r="B132" s="139" t="s">
        <v>145</v>
      </c>
      <c r="C132" s="107" t="s">
        <v>10</v>
      </c>
      <c r="D132" s="310">
        <f t="shared" si="32"/>
        <v>16.059</v>
      </c>
      <c r="E132" s="310">
        <f t="shared" si="28"/>
        <v>16.059</v>
      </c>
      <c r="F132" s="629">
        <v>16.059</v>
      </c>
      <c r="G132" s="229"/>
      <c r="H132" s="629"/>
      <c r="I132" s="108"/>
      <c r="J132" s="310">
        <f t="shared" si="29"/>
        <v>0</v>
      </c>
      <c r="K132" s="629"/>
      <c r="L132" s="229"/>
      <c r="M132" s="629"/>
      <c r="N132" s="108"/>
      <c r="O132" s="310">
        <f t="shared" si="30"/>
        <v>0</v>
      </c>
      <c r="P132" s="650"/>
      <c r="Q132" s="650"/>
      <c r="R132" s="108"/>
      <c r="S132" s="310"/>
      <c r="T132" s="108"/>
      <c r="U132" s="108"/>
      <c r="V132" s="364">
        <f t="shared" si="31"/>
        <v>0</v>
      </c>
      <c r="W132" s="404"/>
      <c r="X132" s="108"/>
      <c r="Y132" s="108"/>
      <c r="Z132" s="310"/>
      <c r="AA132" s="108"/>
      <c r="AB132" s="108"/>
    </row>
    <row r="133" spans="1:28" ht="12.75">
      <c r="A133" s="57">
        <v>18</v>
      </c>
      <c r="B133" s="57" t="s">
        <v>79</v>
      </c>
      <c r="C133" s="57" t="s">
        <v>34</v>
      </c>
      <c r="D133" s="387">
        <f t="shared" si="32"/>
        <v>0</v>
      </c>
      <c r="E133" s="387">
        <f t="shared" si="28"/>
        <v>0</v>
      </c>
      <c r="F133" s="387">
        <f>F135+F137+F139+F141+F143+F145+F147+F149</f>
        <v>0</v>
      </c>
      <c r="G133" s="387">
        <f>SUM(H133:H133)</f>
        <v>0</v>
      </c>
      <c r="H133" s="387">
        <f>H135+H137+H139+H141+H143+H145+H147+H149</f>
        <v>0</v>
      </c>
      <c r="I133" s="387">
        <f>SUM(O133:X133)</f>
        <v>0</v>
      </c>
      <c r="J133" s="387">
        <f t="shared" si="29"/>
        <v>0</v>
      </c>
      <c r="K133" s="387">
        <f>K135+K137+K139+K141+K143+K145+K147+K149</f>
        <v>0</v>
      </c>
      <c r="L133" s="387">
        <f>SUM(M133:M133)</f>
        <v>0</v>
      </c>
      <c r="M133" s="387">
        <f>M135+M137+M139+M141+M143+M145+M147+M149</f>
        <v>0</v>
      </c>
      <c r="N133" s="387">
        <f>SUM(AL133:AZ133)</f>
        <v>0</v>
      </c>
      <c r="O133" s="387">
        <f aca="true" t="shared" si="34" ref="O133:Q134">O135+O137+O139+O141+O143+O145+O147+O149</f>
        <v>0</v>
      </c>
      <c r="P133" s="387">
        <f t="shared" si="34"/>
        <v>0</v>
      </c>
      <c r="Q133" s="387">
        <f t="shared" si="34"/>
        <v>0</v>
      </c>
      <c r="R133" s="387">
        <f>SUM(V133:AA133)</f>
        <v>0</v>
      </c>
      <c r="S133" s="387">
        <f>S135+S137+S139+S141+S143+S145+S147+S149</f>
        <v>0</v>
      </c>
      <c r="T133" s="387">
        <f>T135+T137+T139+T141+T143+T145+T147+T149</f>
        <v>0</v>
      </c>
      <c r="U133" s="387">
        <f>SUM(Y133:AE133)</f>
        <v>0</v>
      </c>
      <c r="V133" s="387">
        <f aca="true" t="shared" si="35" ref="V133:X134">V135+V137+V139+V141+V143+V145+V147+V149</f>
        <v>0</v>
      </c>
      <c r="W133" s="387">
        <f t="shared" si="35"/>
        <v>0</v>
      </c>
      <c r="X133" s="387">
        <f t="shared" si="35"/>
        <v>0</v>
      </c>
      <c r="Y133" s="387">
        <f>SUM(Z133:AE133)</f>
        <v>0</v>
      </c>
      <c r="Z133" s="387">
        <f>Z135+Z137+Z139+Z141+Z143+Z145+Z147+Z149</f>
        <v>0</v>
      </c>
      <c r="AA133" s="387">
        <f>AA135+AA137+AA139+AA141+AA143+AA145+AA147+AA149</f>
        <v>0</v>
      </c>
      <c r="AB133" s="387">
        <f>SUM(AC133:AH133)</f>
        <v>0</v>
      </c>
    </row>
    <row r="134" spans="1:28" ht="13.5" thickBot="1">
      <c r="A134" s="58"/>
      <c r="B134" s="58" t="s">
        <v>58</v>
      </c>
      <c r="C134" s="64" t="s">
        <v>10</v>
      </c>
      <c r="D134" s="313">
        <f t="shared" si="32"/>
        <v>0</v>
      </c>
      <c r="E134" s="313">
        <f t="shared" si="28"/>
        <v>0</v>
      </c>
      <c r="F134" s="313">
        <f>F136+F138+F140+F142+F144+F146+F148+F150</f>
        <v>0</v>
      </c>
      <c r="G134" s="313">
        <f>G136+G138+G140+G142+G144+G146+G148+G150</f>
        <v>0</v>
      </c>
      <c r="H134" s="313">
        <f>H136+H138+H140+H142+H144+H146+H148+H150</f>
        <v>0</v>
      </c>
      <c r="I134" s="313">
        <f>I136+I138+I140+I142+I144+I146+I148+I150</f>
        <v>0</v>
      </c>
      <c r="J134" s="313">
        <f t="shared" si="29"/>
        <v>0</v>
      </c>
      <c r="K134" s="313">
        <f>K136+K138+K140+K142+K144+K146+K148+K150</f>
        <v>0</v>
      </c>
      <c r="L134" s="313">
        <f>L136+L138+L140+L142+L144+L146+L148+L150</f>
        <v>0</v>
      </c>
      <c r="M134" s="313">
        <f>M136+M138+M140+M142+M144+M146+M148+M150</f>
        <v>0</v>
      </c>
      <c r="N134" s="313">
        <f>N136+N138+N140+N142+N144+N146+N148+N150</f>
        <v>0</v>
      </c>
      <c r="O134" s="313">
        <f t="shared" si="34"/>
        <v>0</v>
      </c>
      <c r="P134" s="313">
        <f t="shared" si="34"/>
        <v>0</v>
      </c>
      <c r="Q134" s="313">
        <f t="shared" si="34"/>
        <v>0</v>
      </c>
      <c r="R134" s="313">
        <f>R136+R138+R140+R142+R144+R146+R148+R150</f>
        <v>0</v>
      </c>
      <c r="S134" s="313">
        <f>S136+S138+S140+S142+S144+S146+S148+S150</f>
        <v>0</v>
      </c>
      <c r="T134" s="313">
        <f>T136+T138+T140+T142+T144+T146+T148+T150</f>
        <v>0</v>
      </c>
      <c r="U134" s="313">
        <f>U136+U138+U140+U142+U144+U146+U148+U150</f>
        <v>0</v>
      </c>
      <c r="V134" s="313">
        <f t="shared" si="35"/>
        <v>0</v>
      </c>
      <c r="W134" s="313">
        <f t="shared" si="35"/>
        <v>0</v>
      </c>
      <c r="X134" s="313">
        <f t="shared" si="35"/>
        <v>0</v>
      </c>
      <c r="Y134" s="313">
        <f>Y136+Y138+Y140+Y142+Y144+Y146+Y148+Y150</f>
        <v>0</v>
      </c>
      <c r="Z134" s="313">
        <f>Z136+Z138+Z140+Z142+Z144+Z146+Z148+Z150</f>
        <v>0</v>
      </c>
      <c r="AA134" s="313">
        <f>AA136+AA138+AA140+AA142+AA144+AA146+AA148+AA150</f>
        <v>0</v>
      </c>
      <c r="AB134" s="313">
        <f>AB136+AB138+AB140+AB142+AB144+AB146+AB148+AB150</f>
        <v>0</v>
      </c>
    </row>
    <row r="135" spans="1:28" ht="12.75">
      <c r="A135" s="58" t="s">
        <v>80</v>
      </c>
      <c r="B135" s="58" t="s">
        <v>81</v>
      </c>
      <c r="C135" s="73" t="s">
        <v>34</v>
      </c>
      <c r="D135" s="391">
        <f t="shared" si="32"/>
        <v>0</v>
      </c>
      <c r="E135" s="391">
        <f t="shared" si="28"/>
        <v>0</v>
      </c>
      <c r="F135" s="631"/>
      <c r="G135" s="392"/>
      <c r="H135" s="631"/>
      <c r="I135" s="392"/>
      <c r="J135" s="391">
        <f t="shared" si="29"/>
        <v>0</v>
      </c>
      <c r="K135" s="631"/>
      <c r="L135" s="392"/>
      <c r="M135" s="631"/>
      <c r="N135" s="392"/>
      <c r="O135" s="391">
        <f aca="true" t="shared" si="36" ref="O135:O150">P135+Q135</f>
        <v>0</v>
      </c>
      <c r="P135" s="631"/>
      <c r="Q135" s="631"/>
      <c r="R135" s="392"/>
      <c r="S135" s="391">
        <f aca="true" t="shared" si="37" ref="S135:S150">T135</f>
        <v>0</v>
      </c>
      <c r="T135" s="392"/>
      <c r="U135" s="392"/>
      <c r="V135" s="391">
        <f aca="true" t="shared" si="38" ref="V135:V150">X135+W135</f>
        <v>0</v>
      </c>
      <c r="W135" s="408"/>
      <c r="X135" s="392"/>
      <c r="Y135" s="392"/>
      <c r="Z135" s="391">
        <f>AA135+AD135+AE135+AI135+AF135+AG135+AJ135+AH135</f>
        <v>0</v>
      </c>
      <c r="AA135" s="392"/>
      <c r="AB135" s="392"/>
    </row>
    <row r="136" spans="1:28" ht="12.75">
      <c r="A136" s="58"/>
      <c r="B136" s="58"/>
      <c r="C136" s="58" t="s">
        <v>10</v>
      </c>
      <c r="D136" s="359">
        <f t="shared" si="32"/>
        <v>0</v>
      </c>
      <c r="E136" s="359">
        <f t="shared" si="28"/>
        <v>0</v>
      </c>
      <c r="F136" s="624"/>
      <c r="G136" s="386"/>
      <c r="H136" s="624"/>
      <c r="I136" s="386"/>
      <c r="J136" s="359">
        <f t="shared" si="29"/>
        <v>0</v>
      </c>
      <c r="K136" s="624"/>
      <c r="L136" s="386"/>
      <c r="M136" s="624"/>
      <c r="N136" s="386"/>
      <c r="O136" s="359">
        <f t="shared" si="36"/>
        <v>0</v>
      </c>
      <c r="P136" s="632"/>
      <c r="Q136" s="632"/>
      <c r="R136" s="386"/>
      <c r="S136" s="359">
        <f t="shared" si="37"/>
        <v>0</v>
      </c>
      <c r="T136" s="386"/>
      <c r="U136" s="386"/>
      <c r="V136" s="359">
        <f t="shared" si="38"/>
        <v>0</v>
      </c>
      <c r="W136" s="406"/>
      <c r="X136" s="386"/>
      <c r="Y136" s="386"/>
      <c r="Z136" s="359">
        <f>AA136+AD136+AE136+AI136+AF136+AG136+AJ136+AH136</f>
        <v>0</v>
      </c>
      <c r="AA136" s="386"/>
      <c r="AB136" s="386"/>
    </row>
    <row r="137" spans="1:28" ht="12.75">
      <c r="A137" s="58" t="s">
        <v>82</v>
      </c>
      <c r="B137" s="58" t="s">
        <v>83</v>
      </c>
      <c r="C137" s="58" t="s">
        <v>34</v>
      </c>
      <c r="D137" s="388">
        <f t="shared" si="32"/>
        <v>0</v>
      </c>
      <c r="E137" s="388">
        <f t="shared" si="28"/>
        <v>0</v>
      </c>
      <c r="F137" s="632"/>
      <c r="G137" s="386"/>
      <c r="H137" s="632"/>
      <c r="I137" s="386"/>
      <c r="J137" s="388">
        <f t="shared" si="29"/>
        <v>0</v>
      </c>
      <c r="K137" s="632"/>
      <c r="L137" s="386"/>
      <c r="M137" s="632"/>
      <c r="N137" s="386"/>
      <c r="O137" s="388">
        <f t="shared" si="36"/>
        <v>0</v>
      </c>
      <c r="P137" s="632"/>
      <c r="Q137" s="632"/>
      <c r="R137" s="386"/>
      <c r="S137" s="388">
        <f t="shared" si="37"/>
        <v>0</v>
      </c>
      <c r="T137" s="386"/>
      <c r="U137" s="386"/>
      <c r="V137" s="388">
        <f t="shared" si="38"/>
        <v>0</v>
      </c>
      <c r="W137" s="409"/>
      <c r="X137" s="386"/>
      <c r="Y137" s="386"/>
      <c r="Z137" s="388">
        <f>AA137+AD137+AE137+AI137+AF137+AG137+AJ137+AH137</f>
        <v>0</v>
      </c>
      <c r="AA137" s="386"/>
      <c r="AB137" s="386"/>
    </row>
    <row r="138" spans="1:28" ht="12.75">
      <c r="A138" s="58"/>
      <c r="B138" s="58"/>
      <c r="C138" s="58" t="s">
        <v>10</v>
      </c>
      <c r="D138" s="359">
        <f t="shared" si="32"/>
        <v>0</v>
      </c>
      <c r="E138" s="359">
        <f t="shared" si="28"/>
        <v>0</v>
      </c>
      <c r="F138" s="624"/>
      <c r="G138" s="386"/>
      <c r="H138" s="624"/>
      <c r="I138" s="386"/>
      <c r="J138" s="359">
        <f t="shared" si="29"/>
        <v>0</v>
      </c>
      <c r="K138" s="624"/>
      <c r="L138" s="386"/>
      <c r="M138" s="624"/>
      <c r="N138" s="386"/>
      <c r="O138" s="359">
        <f t="shared" si="36"/>
        <v>0</v>
      </c>
      <c r="P138" s="632"/>
      <c r="Q138" s="632"/>
      <c r="R138" s="386"/>
      <c r="S138" s="359">
        <f t="shared" si="37"/>
        <v>0</v>
      </c>
      <c r="T138" s="386"/>
      <c r="U138" s="386"/>
      <c r="V138" s="359">
        <f t="shared" si="38"/>
        <v>0</v>
      </c>
      <c r="W138" s="406"/>
      <c r="X138" s="386"/>
      <c r="Y138" s="386"/>
      <c r="Z138" s="359">
        <f>AA138+AD138+AE138+AI138+AF138+AG138+AJ138+AH138</f>
        <v>0</v>
      </c>
      <c r="AA138" s="386"/>
      <c r="AB138" s="386"/>
    </row>
    <row r="139" spans="1:28" ht="12.75">
      <c r="A139" s="58" t="s">
        <v>84</v>
      </c>
      <c r="B139" s="58" t="s">
        <v>85</v>
      </c>
      <c r="C139" s="58" t="s">
        <v>34</v>
      </c>
      <c r="D139" s="388">
        <f t="shared" si="32"/>
        <v>0</v>
      </c>
      <c r="E139" s="388">
        <f t="shared" si="28"/>
        <v>0</v>
      </c>
      <c r="F139" s="632"/>
      <c r="G139" s="386"/>
      <c r="H139" s="632"/>
      <c r="I139" s="386"/>
      <c r="J139" s="388">
        <f t="shared" si="29"/>
        <v>0</v>
      </c>
      <c r="K139" s="632"/>
      <c r="L139" s="386"/>
      <c r="M139" s="632"/>
      <c r="N139" s="386"/>
      <c r="O139" s="388">
        <f t="shared" si="36"/>
        <v>0</v>
      </c>
      <c r="P139" s="632"/>
      <c r="Q139" s="632"/>
      <c r="R139" s="386"/>
      <c r="S139" s="388">
        <f t="shared" si="37"/>
        <v>0</v>
      </c>
      <c r="T139" s="386"/>
      <c r="U139" s="386"/>
      <c r="V139" s="388">
        <f t="shared" si="38"/>
        <v>0</v>
      </c>
      <c r="W139" s="409"/>
      <c r="X139" s="386"/>
      <c r="Y139" s="386"/>
      <c r="Z139" s="388">
        <f>AA139+AD139+AE139+AI139+AF139+AG139+AJ139+AH139</f>
        <v>0</v>
      </c>
      <c r="AA139" s="386"/>
      <c r="AB139" s="386"/>
    </row>
    <row r="140" spans="1:28" ht="12.75">
      <c r="A140" s="58"/>
      <c r="B140" s="58"/>
      <c r="C140" s="58" t="s">
        <v>10</v>
      </c>
      <c r="D140" s="359">
        <f t="shared" si="32"/>
        <v>0</v>
      </c>
      <c r="E140" s="359">
        <f t="shared" si="28"/>
        <v>0</v>
      </c>
      <c r="F140" s="624"/>
      <c r="G140" s="386"/>
      <c r="H140" s="624"/>
      <c r="I140" s="386"/>
      <c r="J140" s="359">
        <f t="shared" si="29"/>
        <v>0</v>
      </c>
      <c r="K140" s="624"/>
      <c r="L140" s="386"/>
      <c r="M140" s="624"/>
      <c r="N140" s="386"/>
      <c r="O140" s="359">
        <f t="shared" si="36"/>
        <v>0</v>
      </c>
      <c r="P140" s="632"/>
      <c r="Q140" s="632"/>
      <c r="R140" s="386"/>
      <c r="S140" s="359">
        <f t="shared" si="37"/>
        <v>0</v>
      </c>
      <c r="T140" s="386"/>
      <c r="U140" s="386"/>
      <c r="V140" s="359">
        <f t="shared" si="38"/>
        <v>0</v>
      </c>
      <c r="W140" s="406"/>
      <c r="X140" s="386"/>
      <c r="Y140" s="386"/>
      <c r="Z140" s="359">
        <f>Z142+Z144+Z146+Z148+Z150</f>
        <v>0</v>
      </c>
      <c r="AA140" s="386"/>
      <c r="AB140" s="386"/>
    </row>
    <row r="141" spans="1:28" ht="12.75">
      <c r="A141" s="58" t="s">
        <v>86</v>
      </c>
      <c r="B141" s="58" t="s">
        <v>87</v>
      </c>
      <c r="C141" s="58" t="s">
        <v>34</v>
      </c>
      <c r="D141" s="388">
        <f t="shared" si="32"/>
        <v>0</v>
      </c>
      <c r="E141" s="388">
        <f t="shared" si="28"/>
        <v>0</v>
      </c>
      <c r="F141" s="632"/>
      <c r="G141" s="386"/>
      <c r="H141" s="632"/>
      <c r="I141" s="386"/>
      <c r="J141" s="388">
        <f t="shared" si="29"/>
        <v>0</v>
      </c>
      <c r="K141" s="673"/>
      <c r="L141" s="386"/>
      <c r="M141" s="632"/>
      <c r="N141" s="386"/>
      <c r="O141" s="388">
        <f t="shared" si="36"/>
        <v>0</v>
      </c>
      <c r="P141" s="632"/>
      <c r="Q141" s="632"/>
      <c r="R141" s="386"/>
      <c r="S141" s="388">
        <f t="shared" si="37"/>
        <v>0</v>
      </c>
      <c r="T141" s="386"/>
      <c r="U141" s="386"/>
      <c r="V141" s="388">
        <f t="shared" si="38"/>
        <v>0</v>
      </c>
      <c r="W141" s="409"/>
      <c r="X141" s="386"/>
      <c r="Y141" s="386"/>
      <c r="Z141" s="388">
        <f aca="true" t="shared" si="39" ref="Z141:Z149">AA141+AD141+AE141+AI141+AF141+AG141+AJ141+AH141</f>
        <v>0</v>
      </c>
      <c r="AA141" s="386"/>
      <c r="AB141" s="386"/>
    </row>
    <row r="142" spans="1:28" ht="12.75">
      <c r="A142" s="58"/>
      <c r="B142" s="58"/>
      <c r="C142" s="58" t="s">
        <v>10</v>
      </c>
      <c r="D142" s="359">
        <f t="shared" si="32"/>
        <v>0</v>
      </c>
      <c r="E142" s="359">
        <f t="shared" si="28"/>
        <v>0</v>
      </c>
      <c r="F142" s="624"/>
      <c r="G142" s="386"/>
      <c r="H142" s="624"/>
      <c r="I142" s="386"/>
      <c r="J142" s="359">
        <f t="shared" si="29"/>
        <v>0</v>
      </c>
      <c r="K142" s="624"/>
      <c r="L142" s="386"/>
      <c r="M142" s="624"/>
      <c r="N142" s="386"/>
      <c r="O142" s="359">
        <f t="shared" si="36"/>
        <v>0</v>
      </c>
      <c r="P142" s="632"/>
      <c r="Q142" s="632"/>
      <c r="R142" s="386"/>
      <c r="S142" s="359">
        <f t="shared" si="37"/>
        <v>0</v>
      </c>
      <c r="T142" s="386"/>
      <c r="U142" s="386"/>
      <c r="V142" s="359">
        <f t="shared" si="38"/>
        <v>0</v>
      </c>
      <c r="W142" s="406"/>
      <c r="X142" s="386"/>
      <c r="Y142" s="386"/>
      <c r="Z142" s="359">
        <f t="shared" si="39"/>
        <v>0</v>
      </c>
      <c r="AA142" s="386"/>
      <c r="AB142" s="386"/>
    </row>
    <row r="143" spans="1:28" ht="12.75">
      <c r="A143" s="58" t="s">
        <v>88</v>
      </c>
      <c r="B143" s="58" t="s">
        <v>89</v>
      </c>
      <c r="C143" s="58" t="s">
        <v>34</v>
      </c>
      <c r="D143" s="388">
        <f t="shared" si="32"/>
        <v>0</v>
      </c>
      <c r="E143" s="388">
        <f t="shared" si="28"/>
        <v>0</v>
      </c>
      <c r="F143" s="632"/>
      <c r="G143" s="386"/>
      <c r="H143" s="632"/>
      <c r="I143" s="386"/>
      <c r="J143" s="388">
        <f t="shared" si="29"/>
        <v>0</v>
      </c>
      <c r="K143" s="673"/>
      <c r="L143" s="386"/>
      <c r="M143" s="632"/>
      <c r="N143" s="386"/>
      <c r="O143" s="388">
        <f t="shared" si="36"/>
        <v>0</v>
      </c>
      <c r="P143" s="632"/>
      <c r="Q143" s="632"/>
      <c r="R143" s="386"/>
      <c r="S143" s="388">
        <f t="shared" si="37"/>
        <v>0</v>
      </c>
      <c r="T143" s="386"/>
      <c r="U143" s="386"/>
      <c r="V143" s="388">
        <f t="shared" si="38"/>
        <v>0</v>
      </c>
      <c r="W143" s="409"/>
      <c r="X143" s="386"/>
      <c r="Y143" s="386"/>
      <c r="Z143" s="388">
        <f t="shared" si="39"/>
        <v>0</v>
      </c>
      <c r="AA143" s="386"/>
      <c r="AB143" s="386"/>
    </row>
    <row r="144" spans="1:28" ht="12.75">
      <c r="A144" s="58"/>
      <c r="B144" s="58"/>
      <c r="C144" s="58" t="s">
        <v>10</v>
      </c>
      <c r="D144" s="359">
        <f t="shared" si="32"/>
        <v>0</v>
      </c>
      <c r="E144" s="359">
        <f t="shared" si="28"/>
        <v>0</v>
      </c>
      <c r="F144" s="624"/>
      <c r="G144" s="386"/>
      <c r="H144" s="624"/>
      <c r="I144" s="386"/>
      <c r="J144" s="359">
        <f t="shared" si="29"/>
        <v>0</v>
      </c>
      <c r="K144" s="624"/>
      <c r="L144" s="386"/>
      <c r="M144" s="624"/>
      <c r="N144" s="386"/>
      <c r="O144" s="359">
        <f t="shared" si="36"/>
        <v>0</v>
      </c>
      <c r="P144" s="632"/>
      <c r="Q144" s="632"/>
      <c r="R144" s="386"/>
      <c r="S144" s="359">
        <f t="shared" si="37"/>
        <v>0</v>
      </c>
      <c r="T144" s="386"/>
      <c r="U144" s="386"/>
      <c r="V144" s="359">
        <f t="shared" si="38"/>
        <v>0</v>
      </c>
      <c r="W144" s="406"/>
      <c r="X144" s="386"/>
      <c r="Y144" s="386"/>
      <c r="Z144" s="359">
        <f t="shared" si="39"/>
        <v>0</v>
      </c>
      <c r="AA144" s="386"/>
      <c r="AB144" s="386"/>
    </row>
    <row r="145" spans="1:28" ht="12.75">
      <c r="A145" s="58" t="s">
        <v>90</v>
      </c>
      <c r="B145" s="58" t="s">
        <v>91</v>
      </c>
      <c r="C145" s="58" t="s">
        <v>34</v>
      </c>
      <c r="D145" s="388">
        <f t="shared" si="32"/>
        <v>0</v>
      </c>
      <c r="E145" s="388">
        <f t="shared" si="28"/>
        <v>0</v>
      </c>
      <c r="F145" s="632"/>
      <c r="G145" s="386"/>
      <c r="H145" s="632"/>
      <c r="I145" s="386"/>
      <c r="J145" s="388">
        <f t="shared" si="29"/>
        <v>0</v>
      </c>
      <c r="K145" s="673"/>
      <c r="L145" s="386"/>
      <c r="M145" s="632"/>
      <c r="N145" s="386"/>
      <c r="O145" s="388">
        <f t="shared" si="36"/>
        <v>0</v>
      </c>
      <c r="P145" s="632"/>
      <c r="Q145" s="632"/>
      <c r="R145" s="386"/>
      <c r="S145" s="388">
        <f t="shared" si="37"/>
        <v>0</v>
      </c>
      <c r="T145" s="386"/>
      <c r="U145" s="386"/>
      <c r="V145" s="388">
        <f t="shared" si="38"/>
        <v>0</v>
      </c>
      <c r="W145" s="409"/>
      <c r="X145" s="386"/>
      <c r="Y145" s="386"/>
      <c r="Z145" s="388">
        <f t="shared" si="39"/>
        <v>0</v>
      </c>
      <c r="AA145" s="386"/>
      <c r="AB145" s="386"/>
    </row>
    <row r="146" spans="1:28" ht="12.75">
      <c r="A146" s="58"/>
      <c r="B146" s="58"/>
      <c r="C146" s="58" t="s">
        <v>10</v>
      </c>
      <c r="D146" s="359">
        <f t="shared" si="32"/>
        <v>0</v>
      </c>
      <c r="E146" s="359">
        <f t="shared" si="28"/>
        <v>0</v>
      </c>
      <c r="F146" s="624"/>
      <c r="G146" s="386"/>
      <c r="H146" s="624"/>
      <c r="I146" s="386"/>
      <c r="J146" s="359">
        <f t="shared" si="29"/>
        <v>0</v>
      </c>
      <c r="K146" s="624"/>
      <c r="L146" s="386"/>
      <c r="M146" s="624"/>
      <c r="N146" s="386"/>
      <c r="O146" s="359">
        <f t="shared" si="36"/>
        <v>0</v>
      </c>
      <c r="P146" s="632"/>
      <c r="Q146" s="632"/>
      <c r="R146" s="386"/>
      <c r="S146" s="359">
        <f t="shared" si="37"/>
        <v>0</v>
      </c>
      <c r="T146" s="386"/>
      <c r="U146" s="386"/>
      <c r="V146" s="359">
        <f t="shared" si="38"/>
        <v>0</v>
      </c>
      <c r="W146" s="406"/>
      <c r="X146" s="386"/>
      <c r="Y146" s="386"/>
      <c r="Z146" s="359">
        <f t="shared" si="39"/>
        <v>0</v>
      </c>
      <c r="AA146" s="386"/>
      <c r="AB146" s="386"/>
    </row>
    <row r="147" spans="1:28" ht="12.75">
      <c r="A147" s="58" t="s">
        <v>92</v>
      </c>
      <c r="B147" s="58" t="s">
        <v>93</v>
      </c>
      <c r="C147" s="58" t="s">
        <v>34</v>
      </c>
      <c r="D147" s="388">
        <f t="shared" si="32"/>
        <v>0</v>
      </c>
      <c r="E147" s="388">
        <f t="shared" si="28"/>
        <v>0</v>
      </c>
      <c r="F147" s="632"/>
      <c r="G147" s="386"/>
      <c r="H147" s="632"/>
      <c r="I147" s="386"/>
      <c r="J147" s="388">
        <f t="shared" si="29"/>
        <v>0</v>
      </c>
      <c r="K147" s="673"/>
      <c r="L147" s="386"/>
      <c r="M147" s="632"/>
      <c r="N147" s="386"/>
      <c r="O147" s="388">
        <f t="shared" si="36"/>
        <v>0</v>
      </c>
      <c r="P147" s="632"/>
      <c r="Q147" s="632"/>
      <c r="R147" s="386"/>
      <c r="S147" s="388">
        <f t="shared" si="37"/>
        <v>0</v>
      </c>
      <c r="T147" s="386"/>
      <c r="U147" s="386"/>
      <c r="V147" s="388">
        <f t="shared" si="38"/>
        <v>0</v>
      </c>
      <c r="W147" s="409"/>
      <c r="X147" s="386"/>
      <c r="Y147" s="386"/>
      <c r="Z147" s="388">
        <f t="shared" si="39"/>
        <v>0</v>
      </c>
      <c r="AA147" s="386"/>
      <c r="AB147" s="386"/>
    </row>
    <row r="148" spans="1:28" ht="12.75">
      <c r="A148" s="58"/>
      <c r="B148" s="58"/>
      <c r="C148" s="58" t="s">
        <v>10</v>
      </c>
      <c r="D148" s="359">
        <f t="shared" si="32"/>
        <v>0</v>
      </c>
      <c r="E148" s="359">
        <f t="shared" si="28"/>
        <v>0</v>
      </c>
      <c r="F148" s="624"/>
      <c r="G148" s="386"/>
      <c r="H148" s="624"/>
      <c r="I148" s="386"/>
      <c r="J148" s="359">
        <f t="shared" si="29"/>
        <v>0</v>
      </c>
      <c r="K148" s="624"/>
      <c r="L148" s="386"/>
      <c r="M148" s="624"/>
      <c r="N148" s="386"/>
      <c r="O148" s="359">
        <f t="shared" si="36"/>
        <v>0</v>
      </c>
      <c r="P148" s="632"/>
      <c r="Q148" s="632"/>
      <c r="R148" s="386"/>
      <c r="S148" s="359">
        <f t="shared" si="37"/>
        <v>0</v>
      </c>
      <c r="T148" s="386"/>
      <c r="U148" s="386"/>
      <c r="V148" s="359">
        <f t="shared" si="38"/>
        <v>0</v>
      </c>
      <c r="W148" s="406"/>
      <c r="X148" s="386"/>
      <c r="Y148" s="386"/>
      <c r="Z148" s="359">
        <f t="shared" si="39"/>
        <v>0</v>
      </c>
      <c r="AA148" s="386"/>
      <c r="AB148" s="386"/>
    </row>
    <row r="149" spans="1:28" ht="12.75">
      <c r="A149" s="58" t="s">
        <v>94</v>
      </c>
      <c r="B149" s="58" t="s">
        <v>95</v>
      </c>
      <c r="C149" s="58" t="s">
        <v>34</v>
      </c>
      <c r="D149" s="388">
        <f t="shared" si="32"/>
        <v>0</v>
      </c>
      <c r="E149" s="388">
        <f t="shared" si="28"/>
        <v>0</v>
      </c>
      <c r="F149" s="632"/>
      <c r="G149" s="386"/>
      <c r="H149" s="632"/>
      <c r="I149" s="386"/>
      <c r="J149" s="388">
        <f t="shared" si="29"/>
        <v>0</v>
      </c>
      <c r="K149" s="632"/>
      <c r="L149" s="386"/>
      <c r="M149" s="632"/>
      <c r="N149" s="386"/>
      <c r="O149" s="388">
        <f t="shared" si="36"/>
        <v>0</v>
      </c>
      <c r="P149" s="632"/>
      <c r="Q149" s="632"/>
      <c r="R149" s="386"/>
      <c r="S149" s="388">
        <f t="shared" si="37"/>
        <v>0</v>
      </c>
      <c r="T149" s="386"/>
      <c r="U149" s="386"/>
      <c r="V149" s="388">
        <f t="shared" si="38"/>
        <v>0</v>
      </c>
      <c r="W149" s="409"/>
      <c r="X149" s="386"/>
      <c r="Y149" s="386"/>
      <c r="Z149" s="388">
        <f t="shared" si="39"/>
        <v>0</v>
      </c>
      <c r="AA149" s="386"/>
      <c r="AB149" s="386"/>
    </row>
    <row r="150" spans="1:28" ht="13.5" thickBot="1">
      <c r="A150" s="64"/>
      <c r="B150" s="64"/>
      <c r="C150" s="64" t="s">
        <v>10</v>
      </c>
      <c r="D150" s="313">
        <f t="shared" si="32"/>
        <v>0</v>
      </c>
      <c r="E150" s="313">
        <f t="shared" si="28"/>
        <v>0</v>
      </c>
      <c r="F150" s="616"/>
      <c r="G150" s="389"/>
      <c r="H150" s="616"/>
      <c r="I150" s="389"/>
      <c r="J150" s="313">
        <f t="shared" si="29"/>
        <v>0</v>
      </c>
      <c r="K150" s="616"/>
      <c r="L150" s="389"/>
      <c r="M150" s="616"/>
      <c r="N150" s="389"/>
      <c r="O150" s="313">
        <f t="shared" si="36"/>
        <v>0</v>
      </c>
      <c r="P150" s="660"/>
      <c r="Q150" s="660"/>
      <c r="R150" s="389"/>
      <c r="S150" s="313">
        <f t="shared" si="37"/>
        <v>0</v>
      </c>
      <c r="T150" s="389"/>
      <c r="U150" s="389"/>
      <c r="V150" s="313">
        <f t="shared" si="38"/>
        <v>0</v>
      </c>
      <c r="W150" s="377"/>
      <c r="X150" s="389"/>
      <c r="Y150" s="389"/>
      <c r="Z150" s="313">
        <f>Z159+Z161+Z163+Z165</f>
        <v>0</v>
      </c>
      <c r="AA150" s="389"/>
      <c r="AB150" s="389"/>
    </row>
    <row r="151" spans="1:28" ht="12.75">
      <c r="A151" s="2"/>
      <c r="B151" s="2"/>
      <c r="C151" s="2"/>
      <c r="D151" s="115"/>
      <c r="E151" s="115"/>
      <c r="F151" s="115"/>
      <c r="G151" s="390"/>
      <c r="H151" s="390"/>
      <c r="I151" s="390"/>
      <c r="J151" s="390"/>
      <c r="K151" s="390"/>
      <c r="L151" s="390"/>
      <c r="M151" s="390"/>
      <c r="N151" s="390"/>
      <c r="O151" s="390"/>
      <c r="P151" s="390"/>
      <c r="Q151" s="390"/>
      <c r="R151" s="390"/>
      <c r="S151" s="390"/>
      <c r="T151" s="390"/>
      <c r="U151" s="390"/>
      <c r="V151" s="390"/>
      <c r="W151" s="390"/>
      <c r="X151" s="390"/>
      <c r="Y151" s="390"/>
      <c r="Z151" s="390"/>
      <c r="AA151" s="390"/>
      <c r="AB151" s="390"/>
    </row>
    <row r="152" spans="1:28" ht="12.75">
      <c r="A152" s="2"/>
      <c r="B152" s="536"/>
      <c r="C152" s="536"/>
      <c r="D152" s="537"/>
      <c r="E152" s="537"/>
      <c r="F152" s="537"/>
      <c r="G152" s="219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115"/>
      <c r="W152" s="115"/>
      <c r="X152" s="2"/>
      <c r="Y152" s="2"/>
      <c r="Z152" s="115"/>
      <c r="AA152" s="2"/>
      <c r="AB152" s="2"/>
    </row>
    <row r="153" spans="1:28" ht="12.75">
      <c r="A153" s="2"/>
      <c r="B153" s="2"/>
      <c r="C153" s="2"/>
      <c r="D153" s="115"/>
      <c r="E153" s="115"/>
      <c r="F153" s="115"/>
      <c r="G153" s="219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115"/>
      <c r="W153" s="115"/>
      <c r="X153" s="2"/>
      <c r="Y153" s="2"/>
      <c r="Z153" s="115"/>
      <c r="AA153" s="2"/>
      <c r="AB153" s="2"/>
    </row>
    <row r="154" spans="1:28" ht="12.75">
      <c r="A154" s="2"/>
      <c r="B154" s="672" t="s">
        <v>273</v>
      </c>
      <c r="C154" s="2"/>
      <c r="D154" s="115"/>
      <c r="E154" s="115"/>
      <c r="F154" s="115"/>
      <c r="G154" s="219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115"/>
      <c r="W154" s="115"/>
      <c r="X154" s="2"/>
      <c r="Y154" s="2"/>
      <c r="Z154" s="115"/>
      <c r="AA154" s="2"/>
      <c r="AB154" s="2"/>
    </row>
    <row r="155" spans="1:28" ht="12.75">
      <c r="A155" s="2"/>
      <c r="B155" s="2"/>
      <c r="C155" s="2"/>
      <c r="D155" s="115"/>
      <c r="E155" s="115"/>
      <c r="F155" s="115"/>
      <c r="G155" s="219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115"/>
      <c r="W155" s="115"/>
      <c r="X155" s="2"/>
      <c r="Y155" s="2"/>
      <c r="Z155" s="115"/>
      <c r="AA155" s="394"/>
      <c r="AB155" s="2"/>
    </row>
  </sheetData>
  <mergeCells count="12">
    <mergeCell ref="O15:R15"/>
    <mergeCell ref="S15:U15"/>
    <mergeCell ref="A12:AB12"/>
    <mergeCell ref="A14:A17"/>
    <mergeCell ref="B14:B17"/>
    <mergeCell ref="C14:C17"/>
    <mergeCell ref="D14:D17"/>
    <mergeCell ref="E14:U14"/>
    <mergeCell ref="V14:X15"/>
    <mergeCell ref="Z14:AB15"/>
    <mergeCell ref="E15:I15"/>
    <mergeCell ref="J15:N1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66"/>
  <sheetViews>
    <sheetView tabSelected="1" zoomScalePageLayoutView="0" workbookViewId="0" topLeftCell="A1">
      <pane xSplit="3" ySplit="17" topLeftCell="J14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64" sqref="B164"/>
    </sheetView>
  </sheetViews>
  <sheetFormatPr defaultColWidth="8.875" defaultRowHeight="12.75"/>
  <cols>
    <col min="1" max="1" width="6.25390625" style="2" customWidth="1"/>
    <col min="2" max="2" width="41.875" style="2" customWidth="1"/>
    <col min="3" max="3" width="8.875" style="2" customWidth="1"/>
    <col min="4" max="4" width="12.625" style="115" customWidth="1"/>
    <col min="5" max="5" width="10.875" style="115" customWidth="1"/>
    <col min="6" max="6" width="10.25390625" style="115" customWidth="1"/>
    <col min="7" max="7" width="8.625" style="219" customWidth="1"/>
    <col min="8" max="8" width="10.25390625" style="2" customWidth="1"/>
    <col min="9" max="9" width="9.625" style="2" customWidth="1"/>
    <col min="10" max="10" width="11.125" style="2" customWidth="1"/>
    <col min="11" max="12" width="9.625" style="2" customWidth="1"/>
    <col min="13" max="13" width="10.875" style="2" customWidth="1"/>
    <col min="14" max="14" width="8.00390625" style="2" customWidth="1"/>
    <col min="15" max="15" width="9.625" style="2" customWidth="1"/>
    <col min="16" max="16" width="8.25390625" style="2" customWidth="1"/>
    <col min="17" max="17" width="7.00390625" style="2" customWidth="1"/>
    <col min="18" max="18" width="6.625" style="2" customWidth="1"/>
    <col min="19" max="19" width="9.625" style="2" hidden="1" customWidth="1"/>
    <col min="20" max="20" width="6.625" style="2" hidden="1" customWidth="1"/>
    <col min="21" max="21" width="8.00390625" style="2" hidden="1" customWidth="1"/>
    <col min="22" max="22" width="9.375" style="115" bestFit="1" customWidth="1"/>
    <col min="23" max="23" width="6.25390625" style="115" customWidth="1"/>
    <col min="24" max="24" width="7.25390625" style="2" customWidth="1"/>
    <col min="25" max="25" width="11.125" style="2" hidden="1" customWidth="1"/>
    <col min="26" max="26" width="7.25390625" style="115" customWidth="1"/>
    <col min="27" max="27" width="4.875" style="2" customWidth="1"/>
    <col min="28" max="28" width="7.125" style="2" customWidth="1"/>
    <col min="29" max="16384" width="8.875" style="2" customWidth="1"/>
  </cols>
  <sheetData>
    <row r="1" spans="1:24" ht="15.75">
      <c r="A1" s="671" t="s">
        <v>233</v>
      </c>
      <c r="B1" s="369"/>
      <c r="V1" s="671" t="s">
        <v>234</v>
      </c>
      <c r="W1" s="369"/>
      <c r="X1" s="369"/>
    </row>
    <row r="2" spans="1:24" ht="15.75">
      <c r="A2" s="1" t="s">
        <v>264</v>
      </c>
      <c r="V2" s="2" t="s">
        <v>236</v>
      </c>
      <c r="W2" s="4" t="s">
        <v>235</v>
      </c>
      <c r="X2" s="369"/>
    </row>
    <row r="3" spans="1:24" ht="15.75">
      <c r="A3" s="1" t="s">
        <v>274</v>
      </c>
      <c r="V3" s="1" t="s">
        <v>266</v>
      </c>
      <c r="W3" s="3"/>
      <c r="X3" s="369"/>
    </row>
    <row r="5" ht="12.75" hidden="1"/>
    <row r="6" ht="12.75" hidden="1"/>
    <row r="7" ht="12.75" hidden="1"/>
    <row r="8" ht="12.75" hidden="1"/>
    <row r="9" ht="12.75" hidden="1"/>
    <row r="10" ht="12.75" hidden="1"/>
    <row r="11" spans="1:28" ht="15.75" hidden="1">
      <c r="A11" s="1"/>
      <c r="D11" s="3"/>
      <c r="E11" s="3"/>
      <c r="F11" s="3"/>
      <c r="G11" s="4"/>
      <c r="H11" s="4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</row>
    <row r="12" spans="1:28" ht="15.75">
      <c r="A12" s="768" t="s">
        <v>272</v>
      </c>
      <c r="B12" s="768"/>
      <c r="C12" s="768"/>
      <c r="D12" s="768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  <c r="R12" s="768"/>
      <c r="S12" s="768"/>
      <c r="T12" s="768"/>
      <c r="U12" s="768"/>
      <c r="V12" s="768"/>
      <c r="W12" s="768"/>
      <c r="X12" s="768"/>
      <c r="Y12" s="768"/>
      <c r="Z12" s="768"/>
      <c r="AA12" s="768"/>
      <c r="AB12" s="768"/>
    </row>
    <row r="13" spans="1:28" ht="16.5" thickBot="1">
      <c r="A13" s="1"/>
      <c r="D13" s="3"/>
      <c r="E13" s="3"/>
      <c r="F13" s="3"/>
      <c r="G13" s="4"/>
      <c r="H13" s="4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5" t="s">
        <v>232</v>
      </c>
      <c r="AA13" s="369"/>
      <c r="AB13" s="369"/>
    </row>
    <row r="14" spans="1:28" ht="27.75" customHeight="1" thickBot="1">
      <c r="A14" s="769" t="s">
        <v>0</v>
      </c>
      <c r="B14" s="772" t="s">
        <v>1</v>
      </c>
      <c r="C14" s="775" t="s">
        <v>2</v>
      </c>
      <c r="D14" s="778" t="s">
        <v>157</v>
      </c>
      <c r="E14" s="761" t="s">
        <v>152</v>
      </c>
      <c r="F14" s="762"/>
      <c r="G14" s="762"/>
      <c r="H14" s="762"/>
      <c r="I14" s="762"/>
      <c r="J14" s="762"/>
      <c r="K14" s="762"/>
      <c r="L14" s="762"/>
      <c r="M14" s="762"/>
      <c r="N14" s="762"/>
      <c r="O14" s="762"/>
      <c r="P14" s="762"/>
      <c r="Q14" s="762"/>
      <c r="R14" s="762"/>
      <c r="S14" s="762"/>
      <c r="T14" s="762"/>
      <c r="U14" s="762"/>
      <c r="V14" s="764" t="s">
        <v>153</v>
      </c>
      <c r="W14" s="765"/>
      <c r="X14" s="765"/>
      <c r="Y14" s="396"/>
      <c r="Z14" s="764" t="s">
        <v>4</v>
      </c>
      <c r="AA14" s="765"/>
      <c r="AB14" s="781"/>
    </row>
    <row r="15" spans="1:28" ht="72" customHeight="1" thickBot="1">
      <c r="A15" s="770"/>
      <c r="B15" s="773"/>
      <c r="C15" s="776"/>
      <c r="D15" s="779"/>
      <c r="E15" s="761" t="s">
        <v>159</v>
      </c>
      <c r="F15" s="762"/>
      <c r="G15" s="762"/>
      <c r="H15" s="762"/>
      <c r="I15" s="763"/>
      <c r="J15" s="761" t="s">
        <v>238</v>
      </c>
      <c r="K15" s="762"/>
      <c r="L15" s="762"/>
      <c r="M15" s="762"/>
      <c r="N15" s="763"/>
      <c r="O15" s="761" t="s">
        <v>239</v>
      </c>
      <c r="P15" s="762"/>
      <c r="Q15" s="762"/>
      <c r="R15" s="763"/>
      <c r="S15" s="761" t="s">
        <v>154</v>
      </c>
      <c r="T15" s="762"/>
      <c r="U15" s="763"/>
      <c r="V15" s="766"/>
      <c r="W15" s="767"/>
      <c r="X15" s="767"/>
      <c r="Y15" s="397"/>
      <c r="Z15" s="766"/>
      <c r="AA15" s="767"/>
      <c r="AB15" s="782"/>
    </row>
    <row r="16" spans="1:28" ht="13.5" customHeight="1" thickBot="1">
      <c r="A16" s="770"/>
      <c r="B16" s="773"/>
      <c r="C16" s="776"/>
      <c r="D16" s="779"/>
      <c r="E16" s="426"/>
      <c r="F16" s="425"/>
      <c r="G16" s="425"/>
      <c r="H16" s="425"/>
      <c r="I16" s="396"/>
      <c r="J16" s="426"/>
      <c r="K16" s="425"/>
      <c r="L16" s="425"/>
      <c r="M16" s="425"/>
      <c r="N16" s="396"/>
      <c r="O16" s="424"/>
      <c r="P16" s="425"/>
      <c r="Q16" s="425"/>
      <c r="R16" s="427"/>
      <c r="S16" s="424"/>
      <c r="T16" s="425"/>
      <c r="U16" s="427"/>
      <c r="V16" s="428"/>
      <c r="W16" s="429"/>
      <c r="X16" s="429"/>
      <c r="Y16" s="397"/>
      <c r="Z16" s="429"/>
      <c r="AA16" s="429"/>
      <c r="AB16" s="429"/>
    </row>
    <row r="17" spans="1:29" ht="26.25" thickBot="1">
      <c r="A17" s="771"/>
      <c r="B17" s="774"/>
      <c r="C17" s="777"/>
      <c r="D17" s="780"/>
      <c r="E17" s="418" t="s">
        <v>3</v>
      </c>
      <c r="F17" s="416" t="s">
        <v>5</v>
      </c>
      <c r="G17" s="220" t="s">
        <v>142</v>
      </c>
      <c r="H17" s="12" t="s">
        <v>6</v>
      </c>
      <c r="I17" s="13" t="s">
        <v>142</v>
      </c>
      <c r="J17" s="418" t="s">
        <v>3</v>
      </c>
      <c r="K17" s="416" t="s">
        <v>5</v>
      </c>
      <c r="L17" s="220" t="s">
        <v>142</v>
      </c>
      <c r="M17" s="12" t="s">
        <v>6</v>
      </c>
      <c r="N17" s="13" t="s">
        <v>142</v>
      </c>
      <c r="O17" s="9" t="s">
        <v>3</v>
      </c>
      <c r="P17" s="11" t="s">
        <v>5</v>
      </c>
      <c r="Q17" s="10" t="s">
        <v>7</v>
      </c>
      <c r="R17" s="13" t="s">
        <v>142</v>
      </c>
      <c r="S17" s="9" t="s">
        <v>3</v>
      </c>
      <c r="T17" s="11" t="s">
        <v>7</v>
      </c>
      <c r="U17" s="8" t="s">
        <v>142</v>
      </c>
      <c r="V17" s="9" t="s">
        <v>3</v>
      </c>
      <c r="W17" s="398" t="s">
        <v>5</v>
      </c>
      <c r="X17" s="14" t="s">
        <v>6</v>
      </c>
      <c r="Y17" s="108" t="s">
        <v>142</v>
      </c>
      <c r="Z17" s="15" t="s">
        <v>3</v>
      </c>
      <c r="AA17" s="497" t="s">
        <v>7</v>
      </c>
      <c r="AB17" s="108" t="s">
        <v>142</v>
      </c>
      <c r="AC17" s="16"/>
    </row>
    <row r="18" spans="1:29" ht="14.25" thickBot="1" thickTop="1">
      <c r="A18" s="17" t="s">
        <v>8</v>
      </c>
      <c r="B18" s="18" t="s">
        <v>9</v>
      </c>
      <c r="C18" s="19" t="s">
        <v>10</v>
      </c>
      <c r="D18" s="300">
        <f>D20+D37+D39+D42+D45+D47+D49+D51+D53+D55+D57+D59+D61+D63+D65</f>
        <v>153.14</v>
      </c>
      <c r="E18" s="300">
        <f>E20+E37+E39+E42+E45+E47+E49+E51+E53+E55+E57+E59+E61+E63</f>
        <v>153.14</v>
      </c>
      <c r="F18" s="300">
        <f>F20+F37+F39+F42+F45+F47+F49+F51+F53+F55+F57+F59+F61+F63+F65</f>
        <v>153.14</v>
      </c>
      <c r="G18" s="300">
        <f>G20+G37+G39+G42+G45+G47+G49+G51+G53+G55+G57+G59+G61+G63</f>
        <v>0</v>
      </c>
      <c r="H18" s="300">
        <f>H20+H37+H39+H42+H45+H47+H49+H51+H53+H55+H57+H59+H61+H63+H65</f>
        <v>0</v>
      </c>
      <c r="I18" s="300">
        <f>I20+I37+I39+I42+I45+I47+I49+I51+I53+I55+I57+I59+I61+I63+I65</f>
        <v>0</v>
      </c>
      <c r="J18" s="300">
        <f>J20+J37+J39+J42+J45+J47+J49+J51+J53+J55+J57+J59+J61+J63</f>
        <v>0</v>
      </c>
      <c r="K18" s="300">
        <f>K20+K37+K39+K42+K45+K47+K49+K51+K53+K55+K57+K59+K61+K63</f>
        <v>0</v>
      </c>
      <c r="L18" s="300">
        <f>L20+L37+L39+L42+L45+L47+L49+L51+L53+L55+L57+L59+L61+L63</f>
        <v>0</v>
      </c>
      <c r="M18" s="300">
        <f>M20+M37+M39+M42+M45+M47+M49+M51+M53+M55+M57+M59+M61+M63+M65</f>
        <v>0</v>
      </c>
      <c r="N18" s="300">
        <f aca="true" t="shared" si="0" ref="N18:AB18">N20+N37+N39+N42+N45+N47+N49+N51+N53+N55+N57+N59+N61+N63+N65</f>
        <v>0</v>
      </c>
      <c r="O18" s="300">
        <f t="shared" si="0"/>
        <v>0</v>
      </c>
      <c r="P18" s="300">
        <f t="shared" si="0"/>
        <v>0</v>
      </c>
      <c r="Q18" s="300">
        <f>Q20+Q37+Q39+Q42+Q45+Q47+Q49+Q51+Q53+Q55+Q57+Q59+Q61+Q63+Q65</f>
        <v>0</v>
      </c>
      <c r="R18" s="300">
        <f t="shared" si="0"/>
        <v>0</v>
      </c>
      <c r="S18" s="300">
        <f t="shared" si="0"/>
        <v>0</v>
      </c>
      <c r="T18" s="300">
        <f t="shared" si="0"/>
        <v>0</v>
      </c>
      <c r="U18" s="300">
        <f t="shared" si="0"/>
        <v>0</v>
      </c>
      <c r="V18" s="300">
        <f t="shared" si="0"/>
        <v>0</v>
      </c>
      <c r="W18" s="300">
        <f t="shared" si="0"/>
        <v>0</v>
      </c>
      <c r="X18" s="300">
        <f t="shared" si="0"/>
        <v>0</v>
      </c>
      <c r="Y18" s="372">
        <f t="shared" si="0"/>
        <v>0</v>
      </c>
      <c r="Z18" s="300">
        <f t="shared" si="0"/>
        <v>0</v>
      </c>
      <c r="AA18" s="300">
        <f t="shared" si="0"/>
        <v>0</v>
      </c>
      <c r="AB18" s="300">
        <f t="shared" si="0"/>
        <v>0</v>
      </c>
      <c r="AC18" s="16"/>
    </row>
    <row r="19" spans="1:28" s="23" customFormat="1" ht="13.5" thickTop="1">
      <c r="A19" s="20">
        <v>1</v>
      </c>
      <c r="B19" s="21" t="s">
        <v>11</v>
      </c>
      <c r="C19" s="22" t="s">
        <v>12</v>
      </c>
      <c r="D19" s="533">
        <f>F19+H19+V19+Z19+O19+J19</f>
        <v>0.07</v>
      </c>
      <c r="E19" s="308">
        <f aca="true" t="shared" si="1" ref="E19:M19">E21+E23</f>
        <v>0.07</v>
      </c>
      <c r="F19" s="308">
        <f t="shared" si="1"/>
        <v>0.07</v>
      </c>
      <c r="G19" s="308">
        <f t="shared" si="1"/>
        <v>0</v>
      </c>
      <c r="H19" s="308">
        <f t="shared" si="1"/>
        <v>0</v>
      </c>
      <c r="I19" s="308">
        <f t="shared" si="1"/>
        <v>0</v>
      </c>
      <c r="J19" s="308">
        <f t="shared" si="1"/>
        <v>0</v>
      </c>
      <c r="K19" s="308">
        <f t="shared" si="1"/>
        <v>0</v>
      </c>
      <c r="L19" s="308">
        <f t="shared" si="1"/>
        <v>0</v>
      </c>
      <c r="M19" s="308">
        <f t="shared" si="1"/>
        <v>0</v>
      </c>
      <c r="N19" s="308">
        <f aca="true" t="shared" si="2" ref="N19:R20">N21+N23</f>
        <v>0</v>
      </c>
      <c r="O19" s="308">
        <f t="shared" si="2"/>
        <v>0</v>
      </c>
      <c r="P19" s="308">
        <f t="shared" si="2"/>
        <v>0</v>
      </c>
      <c r="Q19" s="308">
        <f t="shared" si="2"/>
        <v>0</v>
      </c>
      <c r="R19" s="308">
        <f t="shared" si="2"/>
        <v>0</v>
      </c>
      <c r="S19" s="308">
        <f aca="true" t="shared" si="3" ref="S19:U20">S21+S23</f>
        <v>0</v>
      </c>
      <c r="T19" s="308">
        <f t="shared" si="3"/>
        <v>0</v>
      </c>
      <c r="U19" s="308">
        <f t="shared" si="3"/>
        <v>0</v>
      </c>
      <c r="V19" s="308">
        <f aca="true" t="shared" si="4" ref="V19:AB20">V21+V23</f>
        <v>0</v>
      </c>
      <c r="W19" s="308">
        <f>W21+W23</f>
        <v>0</v>
      </c>
      <c r="X19" s="308">
        <f t="shared" si="4"/>
        <v>0</v>
      </c>
      <c r="Y19" s="308">
        <f t="shared" si="4"/>
        <v>0</v>
      </c>
      <c r="Z19" s="308">
        <f t="shared" si="4"/>
        <v>0</v>
      </c>
      <c r="AA19" s="308">
        <f t="shared" si="4"/>
        <v>0</v>
      </c>
      <c r="AB19" s="308">
        <f t="shared" si="4"/>
        <v>0</v>
      </c>
    </row>
    <row r="20" spans="1:28" s="23" customFormat="1" ht="13.5" thickBot="1">
      <c r="A20" s="24"/>
      <c r="B20" s="25" t="s">
        <v>13</v>
      </c>
      <c r="C20" s="256" t="s">
        <v>10</v>
      </c>
      <c r="D20" s="538">
        <f>F20+H20+V20+Z20+O20+J20</f>
        <v>127.36</v>
      </c>
      <c r="E20" s="354">
        <f aca="true" t="shared" si="5" ref="E20:M20">E22+E24</f>
        <v>127.36</v>
      </c>
      <c r="F20" s="354">
        <f t="shared" si="5"/>
        <v>127.36</v>
      </c>
      <c r="G20" s="354">
        <f t="shared" si="5"/>
        <v>0</v>
      </c>
      <c r="H20" s="354">
        <f t="shared" si="5"/>
        <v>0</v>
      </c>
      <c r="I20" s="354">
        <f t="shared" si="5"/>
        <v>0</v>
      </c>
      <c r="J20" s="354">
        <f t="shared" si="5"/>
        <v>0</v>
      </c>
      <c r="K20" s="354">
        <f t="shared" si="5"/>
        <v>0</v>
      </c>
      <c r="L20" s="354">
        <f t="shared" si="5"/>
        <v>0</v>
      </c>
      <c r="M20" s="354">
        <f t="shared" si="5"/>
        <v>0</v>
      </c>
      <c r="N20" s="354">
        <f t="shared" si="2"/>
        <v>0</v>
      </c>
      <c r="O20" s="354">
        <f t="shared" si="2"/>
        <v>0</v>
      </c>
      <c r="P20" s="354">
        <f t="shared" si="2"/>
        <v>0</v>
      </c>
      <c r="Q20" s="354">
        <f t="shared" si="2"/>
        <v>0</v>
      </c>
      <c r="R20" s="354">
        <f t="shared" si="2"/>
        <v>0</v>
      </c>
      <c r="S20" s="354">
        <f t="shared" si="3"/>
        <v>0</v>
      </c>
      <c r="T20" s="354">
        <f t="shared" si="3"/>
        <v>0</v>
      </c>
      <c r="U20" s="354">
        <f t="shared" si="3"/>
        <v>0</v>
      </c>
      <c r="V20" s="354">
        <f t="shared" si="4"/>
        <v>0</v>
      </c>
      <c r="W20" s="354">
        <f>W22+W24</f>
        <v>0</v>
      </c>
      <c r="X20" s="354">
        <f t="shared" si="4"/>
        <v>0</v>
      </c>
      <c r="Y20" s="313">
        <f t="shared" si="4"/>
        <v>0</v>
      </c>
      <c r="Z20" s="354">
        <f t="shared" si="4"/>
        <v>0</v>
      </c>
      <c r="AA20" s="354">
        <f t="shared" si="4"/>
        <v>0</v>
      </c>
      <c r="AB20" s="354">
        <f t="shared" si="4"/>
        <v>0</v>
      </c>
    </row>
    <row r="21" spans="1:28" s="23" customFormat="1" ht="12.75">
      <c r="A21" s="24" t="s">
        <v>14</v>
      </c>
      <c r="B21" s="25" t="s">
        <v>15</v>
      </c>
      <c r="C21" s="257" t="s">
        <v>12</v>
      </c>
      <c r="D21" s="505">
        <f aca="true" t="shared" si="6" ref="D21:D67">F21+H21+K21+M21+P21+Q21+W21+X21</f>
        <v>0.07</v>
      </c>
      <c r="E21" s="353">
        <f aca="true" t="shared" si="7" ref="E21:E67">F21+H21</f>
        <v>0.07</v>
      </c>
      <c r="F21" s="610">
        <v>0.07</v>
      </c>
      <c r="G21" s="245"/>
      <c r="H21" s="610"/>
      <c r="I21" s="244"/>
      <c r="J21" s="353">
        <f aca="true" t="shared" si="8" ref="J21:J67">K21+M21</f>
        <v>0</v>
      </c>
      <c r="K21" s="610"/>
      <c r="L21" s="245"/>
      <c r="M21" s="610"/>
      <c r="N21" s="244"/>
      <c r="O21" s="353">
        <f>P21+Q21</f>
        <v>0</v>
      </c>
      <c r="P21" s="635"/>
      <c r="Q21" s="635"/>
      <c r="R21" s="244"/>
      <c r="S21" s="353">
        <f aca="true" t="shared" si="9" ref="S21:S67">T21</f>
        <v>0</v>
      </c>
      <c r="T21" s="244"/>
      <c r="U21" s="244"/>
      <c r="V21" s="353">
        <f>X21+W21</f>
        <v>0</v>
      </c>
      <c r="W21" s="400"/>
      <c r="X21" s="46"/>
      <c r="Y21" s="46"/>
      <c r="Z21" s="353">
        <f aca="true" t="shared" si="10" ref="Z21:Z63">AA21</f>
        <v>0</v>
      </c>
      <c r="AA21" s="46"/>
      <c r="AB21" s="46"/>
    </row>
    <row r="22" spans="1:28" s="23" customFormat="1" ht="12.75">
      <c r="A22" s="24"/>
      <c r="B22" s="25"/>
      <c r="C22" s="25" t="s">
        <v>10</v>
      </c>
      <c r="D22" s="321">
        <f t="shared" si="6"/>
        <v>127.36</v>
      </c>
      <c r="E22" s="321">
        <f t="shared" si="7"/>
        <v>127.36</v>
      </c>
      <c r="F22" s="611">
        <v>127.36</v>
      </c>
      <c r="G22" s="239"/>
      <c r="H22" s="624"/>
      <c r="I22" s="238"/>
      <c r="J22" s="506">
        <f t="shared" si="8"/>
        <v>0</v>
      </c>
      <c r="K22" s="611"/>
      <c r="L22" s="239"/>
      <c r="M22" s="624"/>
      <c r="N22" s="238"/>
      <c r="O22" s="302">
        <f aca="true" t="shared" si="11" ref="O22:O67">P22+Q22</f>
        <v>0</v>
      </c>
      <c r="P22" s="636"/>
      <c r="Q22" s="636"/>
      <c r="R22" s="238"/>
      <c r="S22" s="302">
        <f t="shared" si="9"/>
        <v>0</v>
      </c>
      <c r="T22" s="238"/>
      <c r="U22" s="238"/>
      <c r="V22" s="302">
        <f aca="true" t="shared" si="12" ref="V22:V67">X22+W22</f>
        <v>0</v>
      </c>
      <c r="W22" s="406"/>
      <c r="X22" s="28"/>
      <c r="Y22" s="28"/>
      <c r="Z22" s="302">
        <f t="shared" si="10"/>
        <v>0</v>
      </c>
      <c r="AA22" s="28"/>
      <c r="AB22" s="28"/>
    </row>
    <row r="23" spans="1:28" s="23" customFormat="1" ht="12.75">
      <c r="A23" s="24" t="s">
        <v>16</v>
      </c>
      <c r="B23" s="25" t="s">
        <v>17</v>
      </c>
      <c r="C23" s="25" t="s">
        <v>12</v>
      </c>
      <c r="D23" s="438">
        <f t="shared" si="6"/>
        <v>0</v>
      </c>
      <c r="E23" s="321">
        <f t="shared" si="7"/>
        <v>0</v>
      </c>
      <c r="F23" s="612"/>
      <c r="G23" s="239"/>
      <c r="H23" s="611"/>
      <c r="I23" s="238"/>
      <c r="J23" s="321">
        <f t="shared" si="8"/>
        <v>0</v>
      </c>
      <c r="K23" s="612"/>
      <c r="L23" s="239"/>
      <c r="M23" s="611"/>
      <c r="N23" s="238"/>
      <c r="O23" s="321">
        <f t="shared" si="11"/>
        <v>0</v>
      </c>
      <c r="P23" s="636"/>
      <c r="Q23" s="636"/>
      <c r="R23" s="238"/>
      <c r="S23" s="321">
        <f t="shared" si="9"/>
        <v>0</v>
      </c>
      <c r="T23" s="238"/>
      <c r="U23" s="238"/>
      <c r="V23" s="321">
        <f t="shared" si="12"/>
        <v>0</v>
      </c>
      <c r="W23" s="410"/>
      <c r="X23" s="28"/>
      <c r="Y23" s="28"/>
      <c r="Z23" s="321">
        <f aca="true" t="shared" si="13" ref="Z23:Z42">AA23</f>
        <v>0</v>
      </c>
      <c r="AA23" s="28"/>
      <c r="AB23" s="28"/>
    </row>
    <row r="24" spans="1:28" s="23" customFormat="1" ht="13.5" thickBot="1">
      <c r="A24" s="37"/>
      <c r="B24" s="53"/>
      <c r="C24" s="53" t="s">
        <v>10</v>
      </c>
      <c r="D24" s="507">
        <f t="shared" si="6"/>
        <v>0</v>
      </c>
      <c r="E24" s="303">
        <f t="shared" si="7"/>
        <v>0</v>
      </c>
      <c r="F24" s="634"/>
      <c r="G24" s="241"/>
      <c r="H24" s="634"/>
      <c r="I24" s="240"/>
      <c r="J24" s="303">
        <f t="shared" si="8"/>
        <v>0</v>
      </c>
      <c r="K24" s="626"/>
      <c r="L24" s="241"/>
      <c r="M24" s="634"/>
      <c r="N24" s="240"/>
      <c r="O24" s="303">
        <f t="shared" si="11"/>
        <v>0</v>
      </c>
      <c r="P24" s="639"/>
      <c r="Q24" s="639"/>
      <c r="R24" s="240"/>
      <c r="S24" s="303">
        <f t="shared" si="9"/>
        <v>0</v>
      </c>
      <c r="T24" s="240"/>
      <c r="U24" s="240"/>
      <c r="V24" s="303">
        <f t="shared" si="12"/>
        <v>0</v>
      </c>
      <c r="W24" s="376"/>
      <c r="X24" s="40"/>
      <c r="Y24" s="40"/>
      <c r="Z24" s="303">
        <f t="shared" si="13"/>
        <v>0</v>
      </c>
      <c r="AA24" s="40"/>
      <c r="AB24" s="40"/>
    </row>
    <row r="25" spans="1:28" s="23" customFormat="1" ht="12.75">
      <c r="A25" s="373" t="s">
        <v>18</v>
      </c>
      <c r="B25" s="374" t="s">
        <v>245</v>
      </c>
      <c r="C25" s="257" t="s">
        <v>253</v>
      </c>
      <c r="D25" s="684">
        <f aca="true" t="shared" si="14" ref="D25:D35">F25+H25+K25+M25+P25+Q25+W25+X25</f>
        <v>0</v>
      </c>
      <c r="E25" s="687">
        <f aca="true" t="shared" si="15" ref="E25:E35">F25+H25</f>
        <v>0</v>
      </c>
      <c r="F25" s="688"/>
      <c r="G25" s="244"/>
      <c r="H25" s="688"/>
      <c r="I25" s="244"/>
      <c r="J25" s="691">
        <f t="shared" si="8"/>
        <v>0</v>
      </c>
      <c r="K25" s="694"/>
      <c r="L25" s="696"/>
      <c r="M25" s="610"/>
      <c r="N25" s="696"/>
      <c r="O25" s="687">
        <f t="shared" si="11"/>
        <v>0</v>
      </c>
      <c r="P25" s="699"/>
      <c r="Q25" s="635"/>
      <c r="R25" s="696"/>
      <c r="S25" s="687">
        <f t="shared" si="9"/>
        <v>0</v>
      </c>
      <c r="T25" s="696"/>
      <c r="U25" s="244"/>
      <c r="V25" s="757">
        <f t="shared" si="12"/>
        <v>0</v>
      </c>
      <c r="W25" s="402"/>
      <c r="X25" s="702"/>
      <c r="Y25" s="705"/>
      <c r="Z25" s="687">
        <f t="shared" si="13"/>
        <v>0</v>
      </c>
      <c r="AA25" s="708"/>
      <c r="AB25" s="46"/>
    </row>
    <row r="26" spans="1:28" s="23" customFormat="1" ht="13.5" thickBot="1">
      <c r="A26" s="378"/>
      <c r="B26" s="65" t="s">
        <v>246</v>
      </c>
      <c r="C26" s="31" t="s">
        <v>10</v>
      </c>
      <c r="D26" s="686">
        <f t="shared" si="14"/>
        <v>0</v>
      </c>
      <c r="E26" s="299">
        <f t="shared" si="15"/>
        <v>0</v>
      </c>
      <c r="F26" s="690"/>
      <c r="G26" s="243"/>
      <c r="H26" s="690"/>
      <c r="I26" s="243"/>
      <c r="J26" s="693">
        <f t="shared" si="8"/>
        <v>0</v>
      </c>
      <c r="K26" s="633"/>
      <c r="L26" s="698"/>
      <c r="M26" s="613"/>
      <c r="N26" s="698"/>
      <c r="O26" s="299">
        <f t="shared" si="11"/>
        <v>0</v>
      </c>
      <c r="P26" s="701"/>
      <c r="Q26" s="637"/>
      <c r="R26" s="698"/>
      <c r="S26" s="299">
        <f t="shared" si="9"/>
        <v>0</v>
      </c>
      <c r="T26" s="698"/>
      <c r="U26" s="243"/>
      <c r="V26" s="758">
        <f t="shared" si="12"/>
        <v>0</v>
      </c>
      <c r="W26" s="377"/>
      <c r="X26" s="704"/>
      <c r="Y26" s="707"/>
      <c r="Z26" s="299">
        <f t="shared" si="13"/>
        <v>0</v>
      </c>
      <c r="AA26" s="710"/>
      <c r="AB26" s="33"/>
    </row>
    <row r="27" spans="1:28" s="23" customFormat="1" ht="12.75">
      <c r="A27" s="711" t="s">
        <v>240</v>
      </c>
      <c r="B27" s="721" t="s">
        <v>247</v>
      </c>
      <c r="C27" s="712" t="s">
        <v>255</v>
      </c>
      <c r="D27" s="713">
        <f t="shared" si="14"/>
        <v>0</v>
      </c>
      <c r="E27" s="509">
        <f t="shared" si="15"/>
        <v>0</v>
      </c>
      <c r="F27" s="714"/>
      <c r="G27" s="247"/>
      <c r="H27" s="714"/>
      <c r="I27" s="247"/>
      <c r="J27" s="715">
        <f t="shared" si="8"/>
        <v>0</v>
      </c>
      <c r="K27" s="625"/>
      <c r="L27" s="716"/>
      <c r="M27" s="614"/>
      <c r="N27" s="716"/>
      <c r="O27" s="509">
        <f t="shared" si="11"/>
        <v>0</v>
      </c>
      <c r="P27" s="717"/>
      <c r="Q27" s="638"/>
      <c r="R27" s="716"/>
      <c r="S27" s="509">
        <f t="shared" si="9"/>
        <v>0</v>
      </c>
      <c r="T27" s="716"/>
      <c r="U27" s="247"/>
      <c r="V27" s="759">
        <f t="shared" si="12"/>
        <v>0</v>
      </c>
      <c r="W27" s="405"/>
      <c r="X27" s="718"/>
      <c r="Y27" s="719"/>
      <c r="Z27" s="509">
        <f t="shared" si="13"/>
        <v>0</v>
      </c>
      <c r="AA27" s="720"/>
      <c r="AB27" s="36"/>
    </row>
    <row r="28" spans="1:28" s="23" customFormat="1" ht="12.75">
      <c r="A28" s="683"/>
      <c r="B28" s="722"/>
      <c r="C28" s="53" t="s">
        <v>10</v>
      </c>
      <c r="D28" s="685">
        <f t="shared" si="14"/>
        <v>0</v>
      </c>
      <c r="E28" s="302">
        <f t="shared" si="15"/>
        <v>0</v>
      </c>
      <c r="F28" s="689"/>
      <c r="G28" s="238"/>
      <c r="H28" s="689"/>
      <c r="I28" s="238"/>
      <c r="J28" s="692">
        <f t="shared" si="8"/>
        <v>0</v>
      </c>
      <c r="K28" s="695"/>
      <c r="L28" s="697"/>
      <c r="M28" s="611"/>
      <c r="N28" s="697"/>
      <c r="O28" s="302">
        <f t="shared" si="11"/>
        <v>0</v>
      </c>
      <c r="P28" s="700"/>
      <c r="Q28" s="636"/>
      <c r="R28" s="697"/>
      <c r="S28" s="302">
        <f t="shared" si="9"/>
        <v>0</v>
      </c>
      <c r="T28" s="697"/>
      <c r="U28" s="238"/>
      <c r="V28" s="760">
        <f t="shared" si="12"/>
        <v>0</v>
      </c>
      <c r="W28" s="406"/>
      <c r="X28" s="703"/>
      <c r="Y28" s="706"/>
      <c r="Z28" s="302">
        <f t="shared" si="13"/>
        <v>0</v>
      </c>
      <c r="AA28" s="709"/>
      <c r="AB28" s="28"/>
    </row>
    <row r="29" spans="1:28" s="23" customFormat="1" ht="12.75">
      <c r="A29" s="683" t="s">
        <v>241</v>
      </c>
      <c r="B29" s="722" t="s">
        <v>248</v>
      </c>
      <c r="C29" s="25" t="s">
        <v>256</v>
      </c>
      <c r="D29" s="685">
        <f t="shared" si="14"/>
        <v>0</v>
      </c>
      <c r="E29" s="302">
        <f t="shared" si="15"/>
        <v>0</v>
      </c>
      <c r="F29" s="689"/>
      <c r="G29" s="238"/>
      <c r="H29" s="689"/>
      <c r="I29" s="238"/>
      <c r="J29" s="692">
        <f t="shared" si="8"/>
        <v>0</v>
      </c>
      <c r="K29" s="695"/>
      <c r="L29" s="697"/>
      <c r="M29" s="611"/>
      <c r="N29" s="697"/>
      <c r="O29" s="302">
        <f t="shared" si="11"/>
        <v>0</v>
      </c>
      <c r="P29" s="700"/>
      <c r="Q29" s="636"/>
      <c r="R29" s="697"/>
      <c r="S29" s="302">
        <f t="shared" si="9"/>
        <v>0</v>
      </c>
      <c r="T29" s="697"/>
      <c r="U29" s="238"/>
      <c r="V29" s="760">
        <f t="shared" si="12"/>
        <v>0</v>
      </c>
      <c r="W29" s="406"/>
      <c r="X29" s="703"/>
      <c r="Y29" s="706"/>
      <c r="Z29" s="302">
        <f t="shared" si="13"/>
        <v>0</v>
      </c>
      <c r="AA29" s="709"/>
      <c r="AB29" s="28"/>
    </row>
    <row r="30" spans="1:28" s="23" customFormat="1" ht="12.75">
      <c r="A30" s="683"/>
      <c r="B30" s="722" t="s">
        <v>249</v>
      </c>
      <c r="C30" s="53" t="s">
        <v>10</v>
      </c>
      <c r="D30" s="685">
        <f t="shared" si="14"/>
        <v>0</v>
      </c>
      <c r="E30" s="302">
        <f t="shared" si="15"/>
        <v>0</v>
      </c>
      <c r="F30" s="689"/>
      <c r="G30" s="238"/>
      <c r="H30" s="689"/>
      <c r="I30" s="238"/>
      <c r="J30" s="692">
        <f t="shared" si="8"/>
        <v>0</v>
      </c>
      <c r="K30" s="695"/>
      <c r="L30" s="697"/>
      <c r="M30" s="611"/>
      <c r="N30" s="697"/>
      <c r="O30" s="302">
        <f t="shared" si="11"/>
        <v>0</v>
      </c>
      <c r="P30" s="700"/>
      <c r="Q30" s="636"/>
      <c r="R30" s="697"/>
      <c r="S30" s="302">
        <f t="shared" si="9"/>
        <v>0</v>
      </c>
      <c r="T30" s="697"/>
      <c r="U30" s="238"/>
      <c r="V30" s="760">
        <f t="shared" si="12"/>
        <v>0</v>
      </c>
      <c r="W30" s="406"/>
      <c r="X30" s="703"/>
      <c r="Y30" s="706"/>
      <c r="Z30" s="302">
        <f t="shared" si="13"/>
        <v>0</v>
      </c>
      <c r="AA30" s="709"/>
      <c r="AB30" s="28"/>
    </row>
    <row r="31" spans="1:28" s="23" customFormat="1" ht="12.75">
      <c r="A31" s="683" t="s">
        <v>242</v>
      </c>
      <c r="B31" s="722" t="s">
        <v>250</v>
      </c>
      <c r="C31" s="25" t="s">
        <v>256</v>
      </c>
      <c r="D31" s="685">
        <f t="shared" si="14"/>
        <v>0</v>
      </c>
      <c r="E31" s="302">
        <f t="shared" si="15"/>
        <v>0</v>
      </c>
      <c r="F31" s="689"/>
      <c r="G31" s="238"/>
      <c r="H31" s="689"/>
      <c r="I31" s="238"/>
      <c r="J31" s="692">
        <f t="shared" si="8"/>
        <v>0</v>
      </c>
      <c r="K31" s="695"/>
      <c r="L31" s="697"/>
      <c r="M31" s="611"/>
      <c r="N31" s="697"/>
      <c r="O31" s="302">
        <f t="shared" si="11"/>
        <v>0</v>
      </c>
      <c r="P31" s="700"/>
      <c r="Q31" s="636"/>
      <c r="R31" s="697"/>
      <c r="S31" s="302">
        <f t="shared" si="9"/>
        <v>0</v>
      </c>
      <c r="T31" s="697"/>
      <c r="U31" s="238"/>
      <c r="V31" s="760">
        <f t="shared" si="12"/>
        <v>0</v>
      </c>
      <c r="W31" s="406"/>
      <c r="X31" s="703"/>
      <c r="Y31" s="706"/>
      <c r="Z31" s="302">
        <f t="shared" si="13"/>
        <v>0</v>
      </c>
      <c r="AA31" s="709"/>
      <c r="AB31" s="28"/>
    </row>
    <row r="32" spans="1:28" s="23" customFormat="1" ht="12.75">
      <c r="A32" s="683"/>
      <c r="B32" s="722" t="s">
        <v>251</v>
      </c>
      <c r="C32" s="53" t="s">
        <v>10</v>
      </c>
      <c r="D32" s="685">
        <f t="shared" si="14"/>
        <v>0</v>
      </c>
      <c r="E32" s="302">
        <f t="shared" si="15"/>
        <v>0</v>
      </c>
      <c r="F32" s="689"/>
      <c r="G32" s="238"/>
      <c r="H32" s="689"/>
      <c r="I32" s="238"/>
      <c r="J32" s="692">
        <f t="shared" si="8"/>
        <v>0</v>
      </c>
      <c r="K32" s="695"/>
      <c r="L32" s="697"/>
      <c r="M32" s="611"/>
      <c r="N32" s="697"/>
      <c r="O32" s="302">
        <f t="shared" si="11"/>
        <v>0</v>
      </c>
      <c r="P32" s="700"/>
      <c r="Q32" s="636"/>
      <c r="R32" s="697"/>
      <c r="S32" s="302">
        <f t="shared" si="9"/>
        <v>0</v>
      </c>
      <c r="T32" s="697"/>
      <c r="U32" s="238"/>
      <c r="V32" s="760">
        <f t="shared" si="12"/>
        <v>0</v>
      </c>
      <c r="W32" s="406"/>
      <c r="X32" s="703"/>
      <c r="Y32" s="706"/>
      <c r="Z32" s="302">
        <f t="shared" si="13"/>
        <v>0</v>
      </c>
      <c r="AA32" s="709"/>
      <c r="AB32" s="28"/>
    </row>
    <row r="33" spans="1:28" s="23" customFormat="1" ht="12.75">
      <c r="A33" s="683" t="s">
        <v>243</v>
      </c>
      <c r="B33" s="722" t="s">
        <v>252</v>
      </c>
      <c r="C33" s="25" t="s">
        <v>34</v>
      </c>
      <c r="D33" s="685">
        <f t="shared" si="14"/>
        <v>0</v>
      </c>
      <c r="E33" s="302">
        <f t="shared" si="15"/>
        <v>0</v>
      </c>
      <c r="F33" s="689"/>
      <c r="G33" s="238"/>
      <c r="H33" s="689"/>
      <c r="I33" s="238"/>
      <c r="J33" s="692">
        <f t="shared" si="8"/>
        <v>0</v>
      </c>
      <c r="K33" s="695"/>
      <c r="L33" s="697"/>
      <c r="M33" s="611"/>
      <c r="N33" s="697"/>
      <c r="O33" s="302">
        <f t="shared" si="11"/>
        <v>0</v>
      </c>
      <c r="P33" s="700"/>
      <c r="Q33" s="636"/>
      <c r="R33" s="697"/>
      <c r="S33" s="302">
        <f t="shared" si="9"/>
        <v>0</v>
      </c>
      <c r="T33" s="697"/>
      <c r="U33" s="238"/>
      <c r="V33" s="760">
        <f t="shared" si="12"/>
        <v>0</v>
      </c>
      <c r="W33" s="406"/>
      <c r="X33" s="703"/>
      <c r="Y33" s="706"/>
      <c r="Z33" s="302">
        <f t="shared" si="13"/>
        <v>0</v>
      </c>
      <c r="AA33" s="709"/>
      <c r="AB33" s="28"/>
    </row>
    <row r="34" spans="1:28" s="23" customFormat="1" ht="12.75">
      <c r="A34" s="683"/>
      <c r="B34" s="722"/>
      <c r="C34" s="53" t="s">
        <v>10</v>
      </c>
      <c r="D34" s="685">
        <f t="shared" si="14"/>
        <v>0</v>
      </c>
      <c r="E34" s="302">
        <f t="shared" si="15"/>
        <v>0</v>
      </c>
      <c r="F34" s="689"/>
      <c r="G34" s="238"/>
      <c r="H34" s="689"/>
      <c r="I34" s="238"/>
      <c r="J34" s="692">
        <f t="shared" si="8"/>
        <v>0</v>
      </c>
      <c r="K34" s="695"/>
      <c r="L34" s="697"/>
      <c r="M34" s="611"/>
      <c r="N34" s="697"/>
      <c r="O34" s="302">
        <f t="shared" si="11"/>
        <v>0</v>
      </c>
      <c r="P34" s="700"/>
      <c r="Q34" s="636"/>
      <c r="R34" s="697"/>
      <c r="S34" s="302">
        <f t="shared" si="9"/>
        <v>0</v>
      </c>
      <c r="T34" s="697"/>
      <c r="U34" s="238"/>
      <c r="V34" s="760">
        <f t="shared" si="12"/>
        <v>0</v>
      </c>
      <c r="W34" s="406"/>
      <c r="X34" s="703"/>
      <c r="Y34" s="706"/>
      <c r="Z34" s="302">
        <f t="shared" si="13"/>
        <v>0</v>
      </c>
      <c r="AA34" s="709"/>
      <c r="AB34" s="28"/>
    </row>
    <row r="35" spans="1:28" s="23" customFormat="1" ht="13.5" thickBot="1">
      <c r="A35" s="378" t="s">
        <v>244</v>
      </c>
      <c r="B35" s="65" t="s">
        <v>254</v>
      </c>
      <c r="C35" s="53" t="s">
        <v>10</v>
      </c>
      <c r="D35" s="686">
        <f t="shared" si="14"/>
        <v>0</v>
      </c>
      <c r="E35" s="299">
        <f t="shared" si="15"/>
        <v>0</v>
      </c>
      <c r="F35" s="690"/>
      <c r="G35" s="243"/>
      <c r="H35" s="690"/>
      <c r="I35" s="243"/>
      <c r="J35" s="693">
        <f t="shared" si="8"/>
        <v>0</v>
      </c>
      <c r="K35" s="633"/>
      <c r="L35" s="698"/>
      <c r="M35" s="613"/>
      <c r="N35" s="698"/>
      <c r="O35" s="299">
        <f t="shared" si="11"/>
        <v>0</v>
      </c>
      <c r="P35" s="701"/>
      <c r="Q35" s="637"/>
      <c r="R35" s="698"/>
      <c r="S35" s="299">
        <f t="shared" si="9"/>
        <v>0</v>
      </c>
      <c r="T35" s="698"/>
      <c r="U35" s="243"/>
      <c r="V35" s="758">
        <f t="shared" si="12"/>
        <v>0</v>
      </c>
      <c r="W35" s="377"/>
      <c r="X35" s="704"/>
      <c r="Y35" s="707"/>
      <c r="Z35" s="299">
        <f t="shared" si="13"/>
        <v>0</v>
      </c>
      <c r="AA35" s="710"/>
      <c r="AB35" s="33"/>
    </row>
    <row r="36" spans="1:28" s="23" customFormat="1" ht="12.75">
      <c r="A36" s="20" t="s">
        <v>22</v>
      </c>
      <c r="B36" s="21" t="s">
        <v>19</v>
      </c>
      <c r="C36" s="257" t="s">
        <v>20</v>
      </c>
      <c r="D36" s="509">
        <f t="shared" si="6"/>
        <v>0</v>
      </c>
      <c r="E36" s="509">
        <f t="shared" si="7"/>
        <v>0</v>
      </c>
      <c r="F36" s="614"/>
      <c r="G36" s="247"/>
      <c r="H36" s="614"/>
      <c r="I36" s="247"/>
      <c r="J36" s="509">
        <f t="shared" si="8"/>
        <v>0</v>
      </c>
      <c r="K36" s="614"/>
      <c r="L36" s="247"/>
      <c r="M36" s="614"/>
      <c r="N36" s="247"/>
      <c r="O36" s="344">
        <f t="shared" si="11"/>
        <v>0</v>
      </c>
      <c r="P36" s="638"/>
      <c r="Q36" s="638"/>
      <c r="R36" s="247"/>
      <c r="S36" s="344">
        <f t="shared" si="9"/>
        <v>0</v>
      </c>
      <c r="T36" s="247"/>
      <c r="U36" s="247"/>
      <c r="V36" s="344">
        <f t="shared" si="12"/>
        <v>0</v>
      </c>
      <c r="W36" s="411"/>
      <c r="X36" s="36"/>
      <c r="Y36" s="36"/>
      <c r="Z36" s="344">
        <f t="shared" si="13"/>
        <v>0</v>
      </c>
      <c r="AA36" s="36"/>
      <c r="AB36" s="36"/>
    </row>
    <row r="37" spans="1:28" s="23" customFormat="1" ht="13.5" thickBot="1">
      <c r="A37" s="37"/>
      <c r="B37" s="38" t="s">
        <v>21</v>
      </c>
      <c r="C37" s="723" t="s">
        <v>10</v>
      </c>
      <c r="D37" s="303">
        <f t="shared" si="6"/>
        <v>0</v>
      </c>
      <c r="E37" s="303">
        <f t="shared" si="7"/>
        <v>0</v>
      </c>
      <c r="F37" s="615"/>
      <c r="G37" s="243"/>
      <c r="H37" s="615"/>
      <c r="I37" s="240"/>
      <c r="J37" s="303">
        <f t="shared" si="8"/>
        <v>0</v>
      </c>
      <c r="K37" s="615"/>
      <c r="L37" s="243"/>
      <c r="M37" s="615"/>
      <c r="N37" s="240"/>
      <c r="O37" s="303">
        <f t="shared" si="11"/>
        <v>0</v>
      </c>
      <c r="P37" s="639"/>
      <c r="Q37" s="639"/>
      <c r="R37" s="240"/>
      <c r="S37" s="303">
        <f t="shared" si="9"/>
        <v>0</v>
      </c>
      <c r="T37" s="240"/>
      <c r="U37" s="240"/>
      <c r="V37" s="303">
        <f t="shared" si="12"/>
        <v>0</v>
      </c>
      <c r="W37" s="376"/>
      <c r="X37" s="40"/>
      <c r="Y37" s="40"/>
      <c r="Z37" s="303">
        <f t="shared" si="13"/>
        <v>0</v>
      </c>
      <c r="AA37" s="40"/>
      <c r="AB37" s="40"/>
    </row>
    <row r="38" spans="1:28" s="23" customFormat="1" ht="12.75">
      <c r="A38" s="41" t="s">
        <v>24</v>
      </c>
      <c r="B38" s="42" t="s">
        <v>23</v>
      </c>
      <c r="C38" s="159" t="s">
        <v>12</v>
      </c>
      <c r="D38" s="437">
        <f t="shared" si="6"/>
        <v>0.02</v>
      </c>
      <c r="E38" s="353">
        <f t="shared" si="7"/>
        <v>0.02</v>
      </c>
      <c r="F38" s="610">
        <v>0.02</v>
      </c>
      <c r="G38" s="250"/>
      <c r="H38" s="610"/>
      <c r="I38" s="248"/>
      <c r="J38" s="353">
        <f t="shared" si="8"/>
        <v>0</v>
      </c>
      <c r="K38" s="610"/>
      <c r="L38" s="250"/>
      <c r="M38" s="610"/>
      <c r="N38" s="248"/>
      <c r="O38" s="353">
        <f t="shared" si="11"/>
        <v>0</v>
      </c>
      <c r="P38" s="640"/>
      <c r="Q38" s="640"/>
      <c r="R38" s="248"/>
      <c r="S38" s="353">
        <f t="shared" si="9"/>
        <v>0</v>
      </c>
      <c r="T38" s="248"/>
      <c r="U38" s="248"/>
      <c r="V38" s="353">
        <f t="shared" si="12"/>
        <v>0</v>
      </c>
      <c r="W38" s="412"/>
      <c r="X38" s="44"/>
      <c r="Y38" s="44"/>
      <c r="Z38" s="353">
        <f t="shared" si="13"/>
        <v>0</v>
      </c>
      <c r="AA38" s="44"/>
      <c r="AB38" s="44"/>
    </row>
    <row r="39" spans="1:28" s="23" customFormat="1" ht="13.5" thickBot="1">
      <c r="A39" s="30"/>
      <c r="B39" s="31"/>
      <c r="C39" s="160" t="s">
        <v>10</v>
      </c>
      <c r="D39" s="299">
        <f t="shared" si="6"/>
        <v>25.78</v>
      </c>
      <c r="E39" s="299">
        <f t="shared" si="7"/>
        <v>25.78</v>
      </c>
      <c r="F39" s="616">
        <v>25.78</v>
      </c>
      <c r="G39" s="241"/>
      <c r="H39" s="616"/>
      <c r="I39" s="243"/>
      <c r="J39" s="299">
        <f t="shared" si="8"/>
        <v>0</v>
      </c>
      <c r="K39" s="616"/>
      <c r="L39" s="241"/>
      <c r="M39" s="616"/>
      <c r="N39" s="243"/>
      <c r="O39" s="299">
        <f t="shared" si="11"/>
        <v>0</v>
      </c>
      <c r="P39" s="637"/>
      <c r="Q39" s="637"/>
      <c r="R39" s="243"/>
      <c r="S39" s="299">
        <f t="shared" si="9"/>
        <v>0</v>
      </c>
      <c r="T39" s="243"/>
      <c r="U39" s="243"/>
      <c r="V39" s="299">
        <f t="shared" si="12"/>
        <v>0</v>
      </c>
      <c r="W39" s="377"/>
      <c r="X39" s="33"/>
      <c r="Y39" s="33"/>
      <c r="Z39" s="299">
        <f t="shared" si="13"/>
        <v>0</v>
      </c>
      <c r="AA39" s="33"/>
      <c r="AB39" s="33"/>
    </row>
    <row r="40" spans="1:28" s="23" customFormat="1" ht="12.75">
      <c r="A40" s="41" t="s">
        <v>28</v>
      </c>
      <c r="B40" s="42" t="s">
        <v>25</v>
      </c>
      <c r="C40" s="159" t="s">
        <v>12</v>
      </c>
      <c r="D40" s="534">
        <f t="shared" si="6"/>
        <v>0</v>
      </c>
      <c r="E40" s="344">
        <f t="shared" si="7"/>
        <v>0</v>
      </c>
      <c r="F40" s="617"/>
      <c r="G40" s="245"/>
      <c r="H40" s="625"/>
      <c r="I40" s="244"/>
      <c r="J40" s="344">
        <f t="shared" si="8"/>
        <v>0</v>
      </c>
      <c r="K40" s="617"/>
      <c r="L40" s="245"/>
      <c r="M40" s="625"/>
      <c r="N40" s="244"/>
      <c r="O40" s="344">
        <f t="shared" si="11"/>
        <v>0</v>
      </c>
      <c r="P40" s="635"/>
      <c r="Q40" s="635"/>
      <c r="R40" s="244"/>
      <c r="S40" s="344">
        <f t="shared" si="9"/>
        <v>0</v>
      </c>
      <c r="T40" s="244"/>
      <c r="U40" s="244"/>
      <c r="V40" s="344">
        <f t="shared" si="12"/>
        <v>0</v>
      </c>
      <c r="W40" s="411"/>
      <c r="X40" s="46"/>
      <c r="Y40" s="46"/>
      <c r="Z40" s="344">
        <f t="shared" si="13"/>
        <v>0</v>
      </c>
      <c r="AA40" s="46"/>
      <c r="AB40" s="46"/>
    </row>
    <row r="41" spans="1:28" s="23" customFormat="1" ht="12.75">
      <c r="A41" s="24"/>
      <c r="B41" s="38" t="s">
        <v>26</v>
      </c>
      <c r="C41" s="161" t="s">
        <v>27</v>
      </c>
      <c r="D41" s="360">
        <f t="shared" si="6"/>
        <v>0</v>
      </c>
      <c r="E41" s="360">
        <f t="shared" si="7"/>
        <v>0</v>
      </c>
      <c r="F41" s="618"/>
      <c r="G41" s="238"/>
      <c r="H41" s="618"/>
      <c r="I41" s="251"/>
      <c r="J41" s="360">
        <f t="shared" si="8"/>
        <v>0</v>
      </c>
      <c r="K41" s="618"/>
      <c r="L41" s="238"/>
      <c r="M41" s="618"/>
      <c r="N41" s="251"/>
      <c r="O41" s="360">
        <f t="shared" si="11"/>
        <v>0</v>
      </c>
      <c r="P41" s="641"/>
      <c r="Q41" s="641"/>
      <c r="R41" s="251"/>
      <c r="S41" s="360">
        <f t="shared" si="9"/>
        <v>0</v>
      </c>
      <c r="T41" s="251"/>
      <c r="U41" s="251"/>
      <c r="V41" s="360">
        <f t="shared" si="12"/>
        <v>0</v>
      </c>
      <c r="W41" s="413"/>
      <c r="X41" s="48"/>
      <c r="Y41" s="48"/>
      <c r="Z41" s="360">
        <f t="shared" si="13"/>
        <v>0</v>
      </c>
      <c r="AA41" s="48"/>
      <c r="AB41" s="48"/>
    </row>
    <row r="42" spans="1:28" s="23" customFormat="1" ht="13.5" thickBot="1">
      <c r="A42" s="50"/>
      <c r="B42" s="51"/>
      <c r="C42" s="162" t="s">
        <v>10</v>
      </c>
      <c r="D42" s="507">
        <f t="shared" si="6"/>
        <v>0</v>
      </c>
      <c r="E42" s="507">
        <f t="shared" si="7"/>
        <v>0</v>
      </c>
      <c r="F42" s="619"/>
      <c r="G42" s="252"/>
      <c r="H42" s="626"/>
      <c r="I42" s="243"/>
      <c r="J42" s="517">
        <f t="shared" si="8"/>
        <v>0</v>
      </c>
      <c r="K42" s="634"/>
      <c r="L42" s="252"/>
      <c r="M42" s="634"/>
      <c r="N42" s="243"/>
      <c r="O42" s="303">
        <f t="shared" si="11"/>
        <v>0</v>
      </c>
      <c r="P42" s="637"/>
      <c r="Q42" s="637"/>
      <c r="R42" s="243"/>
      <c r="S42" s="303">
        <f t="shared" si="9"/>
        <v>0</v>
      </c>
      <c r="T42" s="243"/>
      <c r="U42" s="243"/>
      <c r="V42" s="507">
        <f t="shared" si="12"/>
        <v>0</v>
      </c>
      <c r="W42" s="376"/>
      <c r="X42" s="569"/>
      <c r="Y42" s="33"/>
      <c r="Z42" s="303">
        <f t="shared" si="13"/>
        <v>0</v>
      </c>
      <c r="AA42" s="33"/>
      <c r="AB42" s="33"/>
    </row>
    <row r="43" spans="1:28" s="23" customFormat="1" ht="12.75">
      <c r="A43" s="20" t="s">
        <v>32</v>
      </c>
      <c r="B43" s="21" t="s">
        <v>29</v>
      </c>
      <c r="C43" s="114" t="s">
        <v>12</v>
      </c>
      <c r="D43" s="353">
        <f t="shared" si="6"/>
        <v>0</v>
      </c>
      <c r="E43" s="353">
        <f t="shared" si="7"/>
        <v>0</v>
      </c>
      <c r="F43" s="610"/>
      <c r="G43" s="250"/>
      <c r="H43" s="610"/>
      <c r="I43" s="251"/>
      <c r="J43" s="353">
        <f t="shared" si="8"/>
        <v>0</v>
      </c>
      <c r="K43" s="610"/>
      <c r="L43" s="250"/>
      <c r="M43" s="610"/>
      <c r="N43" s="251"/>
      <c r="O43" s="353">
        <f t="shared" si="11"/>
        <v>0</v>
      </c>
      <c r="P43" s="641"/>
      <c r="Q43" s="641"/>
      <c r="R43" s="251"/>
      <c r="S43" s="353">
        <f t="shared" si="9"/>
        <v>0</v>
      </c>
      <c r="T43" s="251"/>
      <c r="U43" s="251"/>
      <c r="V43" s="353">
        <f t="shared" si="12"/>
        <v>0</v>
      </c>
      <c r="W43" s="412"/>
      <c r="X43" s="48"/>
      <c r="Y43" s="48"/>
      <c r="Z43" s="353">
        <f t="shared" si="10"/>
        <v>0</v>
      </c>
      <c r="AA43" s="48"/>
      <c r="AB43" s="48"/>
    </row>
    <row r="44" spans="1:28" s="23" customFormat="1" ht="12.75">
      <c r="A44" s="24"/>
      <c r="B44" s="52" t="s">
        <v>30</v>
      </c>
      <c r="C44" s="161" t="s">
        <v>31</v>
      </c>
      <c r="D44" s="360">
        <f t="shared" si="6"/>
        <v>0</v>
      </c>
      <c r="E44" s="360">
        <f t="shared" si="7"/>
        <v>0</v>
      </c>
      <c r="F44" s="618"/>
      <c r="G44" s="239"/>
      <c r="H44" s="618"/>
      <c r="I44" s="238"/>
      <c r="J44" s="360">
        <f t="shared" si="8"/>
        <v>0</v>
      </c>
      <c r="K44" s="618"/>
      <c r="L44" s="239"/>
      <c r="M44" s="618"/>
      <c r="N44" s="238"/>
      <c r="O44" s="360">
        <f t="shared" si="11"/>
        <v>0</v>
      </c>
      <c r="P44" s="636"/>
      <c r="Q44" s="636"/>
      <c r="R44" s="238"/>
      <c r="S44" s="360">
        <f t="shared" si="9"/>
        <v>0</v>
      </c>
      <c r="T44" s="238"/>
      <c r="U44" s="238"/>
      <c r="V44" s="360">
        <f t="shared" si="12"/>
        <v>0</v>
      </c>
      <c r="W44" s="407"/>
      <c r="X44" s="28"/>
      <c r="Y44" s="28"/>
      <c r="Z44" s="360">
        <f t="shared" si="10"/>
        <v>0</v>
      </c>
      <c r="AA44" s="28"/>
      <c r="AB44" s="28"/>
    </row>
    <row r="45" spans="1:28" s="23" customFormat="1" ht="13.5" thickBot="1">
      <c r="A45" s="37"/>
      <c r="B45" s="53"/>
      <c r="C45" s="39" t="s">
        <v>10</v>
      </c>
      <c r="D45" s="299">
        <f t="shared" si="6"/>
        <v>0</v>
      </c>
      <c r="E45" s="299">
        <f t="shared" si="7"/>
        <v>0</v>
      </c>
      <c r="F45" s="620"/>
      <c r="G45" s="241"/>
      <c r="H45" s="616"/>
      <c r="I45" s="240"/>
      <c r="J45" s="299">
        <f t="shared" si="8"/>
        <v>0</v>
      </c>
      <c r="K45" s="620"/>
      <c r="L45" s="241"/>
      <c r="M45" s="616"/>
      <c r="N45" s="240"/>
      <c r="O45" s="299">
        <f t="shared" si="11"/>
        <v>0</v>
      </c>
      <c r="P45" s="639"/>
      <c r="Q45" s="639"/>
      <c r="R45" s="240"/>
      <c r="S45" s="299">
        <f t="shared" si="9"/>
        <v>0</v>
      </c>
      <c r="T45" s="240"/>
      <c r="U45" s="240"/>
      <c r="V45" s="299">
        <f t="shared" si="12"/>
        <v>0</v>
      </c>
      <c r="W45" s="377"/>
      <c r="X45" s="40"/>
      <c r="Y45" s="40"/>
      <c r="Z45" s="299">
        <f t="shared" si="10"/>
        <v>0</v>
      </c>
      <c r="AA45" s="40"/>
      <c r="AB45" s="40"/>
    </row>
    <row r="46" spans="1:28" s="23" customFormat="1" ht="12.75">
      <c r="A46" s="41" t="s">
        <v>36</v>
      </c>
      <c r="B46" s="42" t="s">
        <v>33</v>
      </c>
      <c r="C46" s="43" t="s">
        <v>34</v>
      </c>
      <c r="D46" s="361">
        <f t="shared" si="6"/>
        <v>0</v>
      </c>
      <c r="E46" s="361">
        <f t="shared" si="7"/>
        <v>0</v>
      </c>
      <c r="F46" s="621"/>
      <c r="G46" s="248"/>
      <c r="H46" s="621"/>
      <c r="I46" s="248"/>
      <c r="J46" s="361">
        <f t="shared" si="8"/>
        <v>0</v>
      </c>
      <c r="K46" s="621"/>
      <c r="L46" s="248"/>
      <c r="M46" s="621"/>
      <c r="N46" s="248"/>
      <c r="O46" s="361">
        <f t="shared" si="11"/>
        <v>0</v>
      </c>
      <c r="P46" s="640"/>
      <c r="Q46" s="640"/>
      <c r="R46" s="248"/>
      <c r="S46" s="361">
        <f t="shared" si="9"/>
        <v>0</v>
      </c>
      <c r="T46" s="248"/>
      <c r="U46" s="248"/>
      <c r="V46" s="361">
        <f t="shared" si="12"/>
        <v>0</v>
      </c>
      <c r="W46" s="413"/>
      <c r="X46" s="44"/>
      <c r="Y46" s="44"/>
      <c r="Z46" s="361">
        <f t="shared" si="10"/>
        <v>0</v>
      </c>
      <c r="AA46" s="44"/>
      <c r="AB46" s="44"/>
    </row>
    <row r="47" spans="1:28" s="23" customFormat="1" ht="13.5" thickBot="1">
      <c r="A47" s="30"/>
      <c r="B47" s="54" t="s">
        <v>35</v>
      </c>
      <c r="C47" s="32" t="s">
        <v>10</v>
      </c>
      <c r="D47" s="303">
        <f t="shared" si="6"/>
        <v>0</v>
      </c>
      <c r="E47" s="303">
        <f t="shared" si="7"/>
        <v>0</v>
      </c>
      <c r="F47" s="615"/>
      <c r="G47" s="243"/>
      <c r="H47" s="615"/>
      <c r="I47" s="243"/>
      <c r="J47" s="303">
        <f t="shared" si="8"/>
        <v>0</v>
      </c>
      <c r="K47" s="615"/>
      <c r="L47" s="243"/>
      <c r="M47" s="615"/>
      <c r="N47" s="243"/>
      <c r="O47" s="303">
        <f t="shared" si="11"/>
        <v>0</v>
      </c>
      <c r="P47" s="637"/>
      <c r="Q47" s="637"/>
      <c r="R47" s="243"/>
      <c r="S47" s="303">
        <f t="shared" si="9"/>
        <v>0</v>
      </c>
      <c r="T47" s="243"/>
      <c r="U47" s="243"/>
      <c r="V47" s="303">
        <f t="shared" si="12"/>
        <v>0</v>
      </c>
      <c r="W47" s="376"/>
      <c r="X47" s="33"/>
      <c r="Y47" s="33"/>
      <c r="Z47" s="303">
        <f t="shared" si="10"/>
        <v>0</v>
      </c>
      <c r="AA47" s="33"/>
      <c r="AB47" s="33"/>
    </row>
    <row r="48" spans="1:28" s="23" customFormat="1" ht="12.75">
      <c r="A48" s="20" t="s">
        <v>39</v>
      </c>
      <c r="B48" s="21" t="s">
        <v>37</v>
      </c>
      <c r="C48" s="35" t="s">
        <v>34</v>
      </c>
      <c r="D48" s="362">
        <f t="shared" si="6"/>
        <v>0</v>
      </c>
      <c r="E48" s="362">
        <f t="shared" si="7"/>
        <v>0</v>
      </c>
      <c r="F48" s="622"/>
      <c r="G48" s="248"/>
      <c r="H48" s="622"/>
      <c r="I48" s="251"/>
      <c r="J48" s="362">
        <f t="shared" si="8"/>
        <v>0</v>
      </c>
      <c r="K48" s="622"/>
      <c r="L48" s="248"/>
      <c r="M48" s="622"/>
      <c r="N48" s="251"/>
      <c r="O48" s="362">
        <f t="shared" si="11"/>
        <v>0</v>
      </c>
      <c r="P48" s="641"/>
      <c r="Q48" s="641"/>
      <c r="R48" s="251"/>
      <c r="S48" s="362">
        <f t="shared" si="9"/>
        <v>0</v>
      </c>
      <c r="T48" s="251"/>
      <c r="U48" s="251"/>
      <c r="V48" s="362">
        <f t="shared" si="12"/>
        <v>0</v>
      </c>
      <c r="W48" s="415"/>
      <c r="X48" s="48"/>
      <c r="Y48" s="48"/>
      <c r="Z48" s="362">
        <f t="shared" si="10"/>
        <v>0</v>
      </c>
      <c r="AA48" s="48"/>
      <c r="AB48" s="48"/>
    </row>
    <row r="49" spans="1:28" s="23" customFormat="1" ht="13.5" thickBot="1">
      <c r="A49" s="37"/>
      <c r="B49" s="55" t="s">
        <v>38</v>
      </c>
      <c r="C49" s="39" t="s">
        <v>10</v>
      </c>
      <c r="D49" s="299">
        <f t="shared" si="6"/>
        <v>0</v>
      </c>
      <c r="E49" s="299">
        <f t="shared" si="7"/>
        <v>0</v>
      </c>
      <c r="F49" s="616"/>
      <c r="G49" s="243"/>
      <c r="H49" s="616"/>
      <c r="I49" s="240"/>
      <c r="J49" s="299">
        <f t="shared" si="8"/>
        <v>0</v>
      </c>
      <c r="K49" s="616"/>
      <c r="L49" s="243"/>
      <c r="M49" s="616"/>
      <c r="N49" s="240"/>
      <c r="O49" s="299">
        <f t="shared" si="11"/>
        <v>0</v>
      </c>
      <c r="P49" s="639"/>
      <c r="Q49" s="639"/>
      <c r="R49" s="240"/>
      <c r="S49" s="299">
        <f t="shared" si="9"/>
        <v>0</v>
      </c>
      <c r="T49" s="240"/>
      <c r="U49" s="240"/>
      <c r="V49" s="299">
        <f t="shared" si="12"/>
        <v>0</v>
      </c>
      <c r="W49" s="377"/>
      <c r="X49" s="40"/>
      <c r="Y49" s="40"/>
      <c r="Z49" s="299">
        <f t="shared" si="10"/>
        <v>0</v>
      </c>
      <c r="AA49" s="40"/>
      <c r="AB49" s="40"/>
    </row>
    <row r="50" spans="1:28" s="23" customFormat="1" ht="12.75">
      <c r="A50" s="41" t="s">
        <v>41</v>
      </c>
      <c r="B50" s="42" t="s">
        <v>40</v>
      </c>
      <c r="C50" s="43" t="s">
        <v>20</v>
      </c>
      <c r="D50" s="344">
        <f t="shared" si="6"/>
        <v>0</v>
      </c>
      <c r="E50" s="344">
        <f t="shared" si="7"/>
        <v>0</v>
      </c>
      <c r="F50" s="614"/>
      <c r="G50" s="250"/>
      <c r="H50" s="614"/>
      <c r="I50" s="248"/>
      <c r="J50" s="344">
        <f t="shared" si="8"/>
        <v>0</v>
      </c>
      <c r="K50" s="614"/>
      <c r="L50" s="250"/>
      <c r="M50" s="614"/>
      <c r="N50" s="248"/>
      <c r="O50" s="344">
        <f t="shared" si="11"/>
        <v>0</v>
      </c>
      <c r="P50" s="640"/>
      <c r="Q50" s="640"/>
      <c r="R50" s="248"/>
      <c r="S50" s="344">
        <f t="shared" si="9"/>
        <v>0</v>
      </c>
      <c r="T50" s="248"/>
      <c r="U50" s="248"/>
      <c r="V50" s="344">
        <f t="shared" si="12"/>
        <v>0</v>
      </c>
      <c r="W50" s="414"/>
      <c r="X50" s="44"/>
      <c r="Y50" s="44"/>
      <c r="Z50" s="344">
        <f t="shared" si="10"/>
        <v>0</v>
      </c>
      <c r="AA50" s="44"/>
      <c r="AB50" s="44"/>
    </row>
    <row r="51" spans="1:28" s="23" customFormat="1" ht="13.5" thickBot="1">
      <c r="A51" s="37"/>
      <c r="B51" s="53"/>
      <c r="C51" s="39" t="s">
        <v>10</v>
      </c>
      <c r="D51" s="303">
        <f t="shared" si="6"/>
        <v>0</v>
      </c>
      <c r="E51" s="303">
        <f t="shared" si="7"/>
        <v>0</v>
      </c>
      <c r="F51" s="615"/>
      <c r="G51" s="241"/>
      <c r="H51" s="615"/>
      <c r="I51" s="243"/>
      <c r="J51" s="303">
        <f t="shared" si="8"/>
        <v>0</v>
      </c>
      <c r="K51" s="615"/>
      <c r="L51" s="241"/>
      <c r="M51" s="615"/>
      <c r="N51" s="243"/>
      <c r="O51" s="303">
        <f t="shared" si="11"/>
        <v>0</v>
      </c>
      <c r="P51" s="639"/>
      <c r="Q51" s="639"/>
      <c r="R51" s="240"/>
      <c r="S51" s="303">
        <f t="shared" si="9"/>
        <v>0</v>
      </c>
      <c r="T51" s="240"/>
      <c r="U51" s="240"/>
      <c r="V51" s="303">
        <f t="shared" si="12"/>
        <v>0</v>
      </c>
      <c r="W51" s="376"/>
      <c r="X51" s="40"/>
      <c r="Y51" s="40"/>
      <c r="Z51" s="303">
        <f t="shared" si="10"/>
        <v>0</v>
      </c>
      <c r="AA51" s="40"/>
      <c r="AB51" s="40"/>
    </row>
    <row r="52" spans="1:28" s="23" customFormat="1" ht="12.75">
      <c r="A52" s="41" t="s">
        <v>44</v>
      </c>
      <c r="B52" s="42" t="s">
        <v>42</v>
      </c>
      <c r="C52" s="43" t="s">
        <v>34</v>
      </c>
      <c r="D52" s="362">
        <f t="shared" si="6"/>
        <v>0</v>
      </c>
      <c r="E52" s="362">
        <f t="shared" si="7"/>
        <v>0</v>
      </c>
      <c r="F52" s="622"/>
      <c r="G52" s="249"/>
      <c r="H52" s="622"/>
      <c r="I52" s="248"/>
      <c r="J52" s="362">
        <f t="shared" si="8"/>
        <v>0</v>
      </c>
      <c r="K52" s="622"/>
      <c r="L52" s="249"/>
      <c r="M52" s="622"/>
      <c r="N52" s="248"/>
      <c r="O52" s="362">
        <f t="shared" si="11"/>
        <v>0</v>
      </c>
      <c r="P52" s="640"/>
      <c r="Q52" s="640"/>
      <c r="R52" s="248"/>
      <c r="S52" s="362">
        <f t="shared" si="9"/>
        <v>0</v>
      </c>
      <c r="T52" s="248"/>
      <c r="U52" s="248"/>
      <c r="V52" s="362">
        <f t="shared" si="12"/>
        <v>0</v>
      </c>
      <c r="W52" s="415"/>
      <c r="X52" s="44"/>
      <c r="Y52" s="44"/>
      <c r="Z52" s="362">
        <f t="shared" si="10"/>
        <v>0</v>
      </c>
      <c r="AA52" s="44"/>
      <c r="AB52" s="44"/>
    </row>
    <row r="53" spans="1:28" s="23" customFormat="1" ht="13.5" thickBot="1">
      <c r="A53" s="30"/>
      <c r="B53" s="56" t="s">
        <v>43</v>
      </c>
      <c r="C53" s="39" t="s">
        <v>10</v>
      </c>
      <c r="D53" s="299">
        <f t="shared" si="6"/>
        <v>0</v>
      </c>
      <c r="E53" s="299">
        <f t="shared" si="7"/>
        <v>0</v>
      </c>
      <c r="F53" s="616"/>
      <c r="G53" s="242"/>
      <c r="H53" s="616"/>
      <c r="I53" s="243"/>
      <c r="J53" s="299">
        <f t="shared" si="8"/>
        <v>0</v>
      </c>
      <c r="K53" s="616"/>
      <c r="L53" s="242"/>
      <c r="M53" s="616"/>
      <c r="N53" s="243"/>
      <c r="O53" s="299">
        <f t="shared" si="11"/>
        <v>0</v>
      </c>
      <c r="P53" s="637"/>
      <c r="Q53" s="637"/>
      <c r="R53" s="243"/>
      <c r="S53" s="299">
        <f t="shared" si="9"/>
        <v>0</v>
      </c>
      <c r="T53" s="243"/>
      <c r="U53" s="243"/>
      <c r="V53" s="299">
        <f t="shared" si="12"/>
        <v>0</v>
      </c>
      <c r="W53" s="377"/>
      <c r="X53" s="33"/>
      <c r="Y53" s="33"/>
      <c r="Z53" s="299">
        <f t="shared" si="10"/>
        <v>0</v>
      </c>
      <c r="AA53" s="33"/>
      <c r="AB53" s="33"/>
    </row>
    <row r="54" spans="1:28" s="23" customFormat="1" ht="12.75">
      <c r="A54" s="41" t="s">
        <v>46</v>
      </c>
      <c r="B54" s="42" t="s">
        <v>45</v>
      </c>
      <c r="C54" s="159" t="s">
        <v>34</v>
      </c>
      <c r="D54" s="361">
        <f t="shared" si="6"/>
        <v>0</v>
      </c>
      <c r="E54" s="361">
        <f t="shared" si="7"/>
        <v>0</v>
      </c>
      <c r="F54" s="621"/>
      <c r="G54" s="250"/>
      <c r="H54" s="621"/>
      <c r="I54" s="248"/>
      <c r="J54" s="361">
        <f t="shared" si="8"/>
        <v>0</v>
      </c>
      <c r="K54" s="621"/>
      <c r="L54" s="250"/>
      <c r="M54" s="621"/>
      <c r="N54" s="248"/>
      <c r="O54" s="361">
        <f t="shared" si="11"/>
        <v>0</v>
      </c>
      <c r="P54" s="640"/>
      <c r="Q54" s="640"/>
      <c r="R54" s="248"/>
      <c r="S54" s="361">
        <f t="shared" si="9"/>
        <v>0</v>
      </c>
      <c r="T54" s="248"/>
      <c r="U54" s="248"/>
      <c r="V54" s="361">
        <f t="shared" si="12"/>
        <v>0</v>
      </c>
      <c r="W54" s="413"/>
      <c r="X54" s="44"/>
      <c r="Y54" s="44"/>
      <c r="Z54" s="361">
        <f t="shared" si="10"/>
        <v>0</v>
      </c>
      <c r="AA54" s="44"/>
      <c r="AB54" s="44"/>
    </row>
    <row r="55" spans="1:28" s="23" customFormat="1" ht="13.5" thickBot="1">
      <c r="A55" s="30"/>
      <c r="B55" s="31"/>
      <c r="C55" s="160" t="s">
        <v>10</v>
      </c>
      <c r="D55" s="303">
        <f t="shared" si="6"/>
        <v>0</v>
      </c>
      <c r="E55" s="303">
        <f t="shared" si="7"/>
        <v>0</v>
      </c>
      <c r="F55" s="615"/>
      <c r="G55" s="241"/>
      <c r="H55" s="615"/>
      <c r="I55" s="243"/>
      <c r="J55" s="303">
        <f t="shared" si="8"/>
        <v>0</v>
      </c>
      <c r="K55" s="615"/>
      <c r="L55" s="241"/>
      <c r="M55" s="615"/>
      <c r="N55" s="243"/>
      <c r="O55" s="303">
        <f t="shared" si="11"/>
        <v>0</v>
      </c>
      <c r="P55" s="637"/>
      <c r="Q55" s="637"/>
      <c r="R55" s="243"/>
      <c r="S55" s="303">
        <f t="shared" si="9"/>
        <v>0</v>
      </c>
      <c r="T55" s="243"/>
      <c r="U55" s="243"/>
      <c r="V55" s="303">
        <f t="shared" si="12"/>
        <v>0</v>
      </c>
      <c r="W55" s="376"/>
      <c r="X55" s="33"/>
      <c r="Y55" s="33"/>
      <c r="Z55" s="303">
        <f t="shared" si="10"/>
        <v>0</v>
      </c>
      <c r="AA55" s="33"/>
      <c r="AB55" s="33"/>
    </row>
    <row r="56" spans="1:28" s="23" customFormat="1" ht="12.75">
      <c r="A56" s="41" t="s">
        <v>49</v>
      </c>
      <c r="B56" s="42" t="s">
        <v>47</v>
      </c>
      <c r="C56" s="35" t="s">
        <v>34</v>
      </c>
      <c r="D56" s="362">
        <f t="shared" si="6"/>
        <v>0</v>
      </c>
      <c r="E56" s="362">
        <f t="shared" si="7"/>
        <v>0</v>
      </c>
      <c r="F56" s="622"/>
      <c r="G56" s="249"/>
      <c r="H56" s="622"/>
      <c r="I56" s="248"/>
      <c r="J56" s="362">
        <f t="shared" si="8"/>
        <v>0</v>
      </c>
      <c r="K56" s="622"/>
      <c r="L56" s="249"/>
      <c r="M56" s="622"/>
      <c r="N56" s="248"/>
      <c r="O56" s="362">
        <f t="shared" si="11"/>
        <v>0</v>
      </c>
      <c r="P56" s="640"/>
      <c r="Q56" s="640"/>
      <c r="R56" s="248"/>
      <c r="S56" s="362">
        <f t="shared" si="9"/>
        <v>0</v>
      </c>
      <c r="T56" s="248"/>
      <c r="U56" s="248"/>
      <c r="V56" s="362">
        <f t="shared" si="12"/>
        <v>0</v>
      </c>
      <c r="W56" s="415"/>
      <c r="X56" s="44"/>
      <c r="Y56" s="44"/>
      <c r="Z56" s="362">
        <f t="shared" si="10"/>
        <v>0</v>
      </c>
      <c r="AA56" s="44"/>
      <c r="AB56" s="44"/>
    </row>
    <row r="57" spans="1:28" s="23" customFormat="1" ht="13.5" thickBot="1">
      <c r="A57" s="30"/>
      <c r="B57" s="54" t="s">
        <v>48</v>
      </c>
      <c r="C57" s="39" t="s">
        <v>10</v>
      </c>
      <c r="D57" s="299">
        <f t="shared" si="6"/>
        <v>0</v>
      </c>
      <c r="E57" s="299">
        <f t="shared" si="7"/>
        <v>0</v>
      </c>
      <c r="F57" s="616"/>
      <c r="G57" s="242"/>
      <c r="H57" s="616"/>
      <c r="I57" s="243"/>
      <c r="J57" s="299">
        <f t="shared" si="8"/>
        <v>0</v>
      </c>
      <c r="K57" s="616"/>
      <c r="L57" s="242"/>
      <c r="M57" s="616"/>
      <c r="N57" s="243"/>
      <c r="O57" s="299">
        <f t="shared" si="11"/>
        <v>0</v>
      </c>
      <c r="P57" s="637"/>
      <c r="Q57" s="637"/>
      <c r="R57" s="243"/>
      <c r="S57" s="299">
        <f t="shared" si="9"/>
        <v>0</v>
      </c>
      <c r="T57" s="243"/>
      <c r="U57" s="243"/>
      <c r="V57" s="299">
        <f t="shared" si="12"/>
        <v>0</v>
      </c>
      <c r="W57" s="377"/>
      <c r="X57" s="33"/>
      <c r="Y57" s="33"/>
      <c r="Z57" s="299">
        <f t="shared" si="10"/>
        <v>0</v>
      </c>
      <c r="AA57" s="33"/>
      <c r="AB57" s="33"/>
    </row>
    <row r="58" spans="1:28" s="23" customFormat="1" ht="12.75">
      <c r="A58" s="24" t="s">
        <v>53</v>
      </c>
      <c r="B58" s="38" t="s">
        <v>50</v>
      </c>
      <c r="C58" s="159" t="s">
        <v>12</v>
      </c>
      <c r="D58" s="344">
        <f t="shared" si="6"/>
        <v>0</v>
      </c>
      <c r="E58" s="344">
        <f t="shared" si="7"/>
        <v>0</v>
      </c>
      <c r="F58" s="614"/>
      <c r="G58" s="254"/>
      <c r="H58" s="614"/>
      <c r="I58" s="244"/>
      <c r="J58" s="344">
        <f t="shared" si="8"/>
        <v>0</v>
      </c>
      <c r="K58" s="614"/>
      <c r="L58" s="254"/>
      <c r="M58" s="614"/>
      <c r="N58" s="244"/>
      <c r="O58" s="344">
        <f t="shared" si="11"/>
        <v>0</v>
      </c>
      <c r="P58" s="635"/>
      <c r="Q58" s="635"/>
      <c r="R58" s="244"/>
      <c r="S58" s="344">
        <f t="shared" si="9"/>
        <v>0</v>
      </c>
      <c r="T58" s="244"/>
      <c r="U58" s="244"/>
      <c r="V58" s="344">
        <f t="shared" si="12"/>
        <v>0</v>
      </c>
      <c r="W58" s="411"/>
      <c r="X58" s="46"/>
      <c r="Y58" s="46"/>
      <c r="Z58" s="344">
        <f t="shared" si="10"/>
        <v>0</v>
      </c>
      <c r="AA58" s="46"/>
      <c r="AB58" s="46"/>
    </row>
    <row r="59" spans="1:28" s="23" customFormat="1" ht="13.5" thickBot="1">
      <c r="A59" s="37"/>
      <c r="B59" s="55" t="s">
        <v>51</v>
      </c>
      <c r="C59" s="160" t="s">
        <v>52</v>
      </c>
      <c r="D59" s="303">
        <f t="shared" si="6"/>
        <v>0</v>
      </c>
      <c r="E59" s="303">
        <f t="shared" si="7"/>
        <v>0</v>
      </c>
      <c r="F59" s="615"/>
      <c r="G59" s="250"/>
      <c r="H59" s="615"/>
      <c r="I59" s="253"/>
      <c r="J59" s="303">
        <f t="shared" si="8"/>
        <v>0</v>
      </c>
      <c r="K59" s="615"/>
      <c r="L59" s="250"/>
      <c r="M59" s="615"/>
      <c r="N59" s="253"/>
      <c r="O59" s="303">
        <f t="shared" si="11"/>
        <v>0</v>
      </c>
      <c r="P59" s="641"/>
      <c r="Q59" s="641"/>
      <c r="R59" s="251"/>
      <c r="S59" s="303">
        <f t="shared" si="9"/>
        <v>0</v>
      </c>
      <c r="T59" s="251"/>
      <c r="U59" s="251"/>
      <c r="V59" s="303">
        <f t="shared" si="12"/>
        <v>0</v>
      </c>
      <c r="W59" s="399"/>
      <c r="X59" s="48"/>
      <c r="Y59" s="48"/>
      <c r="Z59" s="303">
        <f t="shared" si="10"/>
        <v>0</v>
      </c>
      <c r="AA59" s="48"/>
      <c r="AB59" s="48"/>
    </row>
    <row r="60" spans="1:28" s="23" customFormat="1" ht="12.75">
      <c r="A60" s="41" t="s">
        <v>56</v>
      </c>
      <c r="B60" s="42" t="s">
        <v>54</v>
      </c>
      <c r="C60" s="35" t="s">
        <v>12</v>
      </c>
      <c r="D60" s="353">
        <f t="shared" si="6"/>
        <v>0</v>
      </c>
      <c r="E60" s="353">
        <f t="shared" si="7"/>
        <v>0</v>
      </c>
      <c r="F60" s="610"/>
      <c r="G60" s="245"/>
      <c r="H60" s="610"/>
      <c r="I60" s="244"/>
      <c r="J60" s="353">
        <f t="shared" si="8"/>
        <v>0</v>
      </c>
      <c r="K60" s="610"/>
      <c r="L60" s="245"/>
      <c r="M60" s="610"/>
      <c r="N60" s="244"/>
      <c r="O60" s="353">
        <f t="shared" si="11"/>
        <v>0</v>
      </c>
      <c r="P60" s="635"/>
      <c r="Q60" s="635"/>
      <c r="R60" s="244"/>
      <c r="S60" s="353">
        <f t="shared" si="9"/>
        <v>0</v>
      </c>
      <c r="T60" s="244"/>
      <c r="U60" s="244"/>
      <c r="V60" s="353">
        <f t="shared" si="12"/>
        <v>0</v>
      </c>
      <c r="W60" s="400"/>
      <c r="X60" s="46"/>
      <c r="Y60" s="46"/>
      <c r="Z60" s="353">
        <f t="shared" si="10"/>
        <v>0</v>
      </c>
      <c r="AA60" s="46"/>
      <c r="AB60" s="46"/>
    </row>
    <row r="61" spans="1:28" s="23" customFormat="1" ht="13.5" thickBot="1">
      <c r="A61" s="37"/>
      <c r="B61" s="55" t="s">
        <v>55</v>
      </c>
      <c r="C61" s="39" t="s">
        <v>10</v>
      </c>
      <c r="D61" s="299">
        <f t="shared" si="6"/>
        <v>0</v>
      </c>
      <c r="E61" s="299">
        <f t="shared" si="7"/>
        <v>0</v>
      </c>
      <c r="F61" s="616"/>
      <c r="G61" s="241"/>
      <c r="H61" s="615"/>
      <c r="I61" s="240"/>
      <c r="J61" s="299">
        <f t="shared" si="8"/>
        <v>0</v>
      </c>
      <c r="K61" s="616"/>
      <c r="L61" s="241"/>
      <c r="M61" s="615"/>
      <c r="N61" s="240"/>
      <c r="O61" s="303">
        <f t="shared" si="11"/>
        <v>0</v>
      </c>
      <c r="P61" s="639"/>
      <c r="Q61" s="639"/>
      <c r="R61" s="240"/>
      <c r="S61" s="303">
        <f t="shared" si="9"/>
        <v>0</v>
      </c>
      <c r="T61" s="240"/>
      <c r="U61" s="240"/>
      <c r="V61" s="303">
        <f t="shared" si="12"/>
        <v>0</v>
      </c>
      <c r="W61" s="376"/>
      <c r="X61" s="40"/>
      <c r="Y61" s="40"/>
      <c r="Z61" s="303">
        <f t="shared" si="10"/>
        <v>0</v>
      </c>
      <c r="AA61" s="40"/>
      <c r="AB61" s="40"/>
    </row>
    <row r="62" spans="1:28" s="23" customFormat="1" ht="12.75">
      <c r="A62" s="373" t="s">
        <v>59</v>
      </c>
      <c r="B62" s="374" t="s">
        <v>57</v>
      </c>
      <c r="C62" s="159" t="s">
        <v>34</v>
      </c>
      <c r="D62" s="362">
        <f t="shared" si="6"/>
        <v>0</v>
      </c>
      <c r="E62" s="362">
        <f t="shared" si="7"/>
        <v>0</v>
      </c>
      <c r="F62" s="622"/>
      <c r="G62" s="375"/>
      <c r="H62" s="622"/>
      <c r="I62" s="375"/>
      <c r="J62" s="362">
        <f t="shared" si="8"/>
        <v>0</v>
      </c>
      <c r="K62" s="622"/>
      <c r="L62" s="375"/>
      <c r="M62" s="622"/>
      <c r="N62" s="375"/>
      <c r="O62" s="362">
        <f t="shared" si="11"/>
        <v>0</v>
      </c>
      <c r="P62" s="622"/>
      <c r="Q62" s="622"/>
      <c r="R62" s="375"/>
      <c r="S62" s="362">
        <f t="shared" si="9"/>
        <v>0</v>
      </c>
      <c r="T62" s="375"/>
      <c r="U62" s="375"/>
      <c r="V62" s="362">
        <f t="shared" si="12"/>
        <v>0</v>
      </c>
      <c r="W62" s="375"/>
      <c r="X62" s="375"/>
      <c r="Y62" s="375"/>
      <c r="Z62" s="362">
        <f t="shared" si="10"/>
        <v>0</v>
      </c>
      <c r="AA62" s="375"/>
      <c r="AB62" s="375"/>
    </row>
    <row r="63" spans="1:28" s="23" customFormat="1" ht="13.5" thickBot="1">
      <c r="A63" s="378"/>
      <c r="B63" s="65" t="s">
        <v>58</v>
      </c>
      <c r="C63" s="160" t="s">
        <v>10</v>
      </c>
      <c r="D63" s="299">
        <f t="shared" si="6"/>
        <v>0</v>
      </c>
      <c r="E63" s="299">
        <f t="shared" si="7"/>
        <v>0</v>
      </c>
      <c r="F63" s="616"/>
      <c r="G63" s="377"/>
      <c r="H63" s="616"/>
      <c r="I63" s="377"/>
      <c r="J63" s="299">
        <f t="shared" si="8"/>
        <v>0</v>
      </c>
      <c r="K63" s="616"/>
      <c r="L63" s="377"/>
      <c r="M63" s="616"/>
      <c r="N63" s="377"/>
      <c r="O63" s="299">
        <f t="shared" si="11"/>
        <v>0</v>
      </c>
      <c r="P63" s="616"/>
      <c r="Q63" s="616"/>
      <c r="R63" s="377"/>
      <c r="S63" s="299">
        <f t="shared" si="9"/>
        <v>0</v>
      </c>
      <c r="T63" s="377"/>
      <c r="U63" s="377"/>
      <c r="V63" s="299">
        <f t="shared" si="12"/>
        <v>0</v>
      </c>
      <c r="W63" s="377"/>
      <c r="X63" s="377"/>
      <c r="Y63" s="377"/>
      <c r="Z63" s="299">
        <f t="shared" si="10"/>
        <v>0</v>
      </c>
      <c r="AA63" s="377"/>
      <c r="AB63" s="377"/>
    </row>
    <row r="64" spans="1:28" s="23" customFormat="1" ht="12.75">
      <c r="A64" s="20" t="s">
        <v>139</v>
      </c>
      <c r="B64" s="21" t="s">
        <v>60</v>
      </c>
      <c r="C64" s="35" t="s">
        <v>12</v>
      </c>
      <c r="D64" s="353">
        <f t="shared" si="6"/>
        <v>0</v>
      </c>
      <c r="E64" s="353">
        <f t="shared" si="7"/>
        <v>0</v>
      </c>
      <c r="F64" s="610"/>
      <c r="G64" s="221"/>
      <c r="H64" s="610"/>
      <c r="I64" s="44"/>
      <c r="J64" s="353">
        <f t="shared" si="8"/>
        <v>0</v>
      </c>
      <c r="K64" s="610"/>
      <c r="L64" s="221"/>
      <c r="M64" s="610"/>
      <c r="N64" s="44"/>
      <c r="O64" s="353">
        <f t="shared" si="11"/>
        <v>0</v>
      </c>
      <c r="P64" s="642"/>
      <c r="Q64" s="642"/>
      <c r="R64" s="48"/>
      <c r="S64" s="344">
        <f t="shared" si="9"/>
        <v>0</v>
      </c>
      <c r="T64" s="48"/>
      <c r="U64" s="48"/>
      <c r="V64" s="344">
        <f t="shared" si="12"/>
        <v>0</v>
      </c>
      <c r="W64" s="412"/>
      <c r="X64" s="48"/>
      <c r="Y64" s="48"/>
      <c r="Z64" s="344">
        <f>AA64</f>
        <v>0</v>
      </c>
      <c r="AA64" s="48"/>
      <c r="AB64" s="48"/>
    </row>
    <row r="65" spans="1:28" s="23" customFormat="1" ht="13.5" thickBot="1">
      <c r="A65" s="30"/>
      <c r="B65" s="31"/>
      <c r="C65" s="32" t="s">
        <v>10</v>
      </c>
      <c r="D65" s="299">
        <f t="shared" si="6"/>
        <v>0</v>
      </c>
      <c r="E65" s="299">
        <f t="shared" si="7"/>
        <v>0</v>
      </c>
      <c r="F65" s="616"/>
      <c r="G65" s="222"/>
      <c r="H65" s="616"/>
      <c r="I65" s="33"/>
      <c r="J65" s="299">
        <f t="shared" si="8"/>
        <v>0</v>
      </c>
      <c r="K65" s="616"/>
      <c r="L65" s="222"/>
      <c r="M65" s="616"/>
      <c r="N65" s="33"/>
      <c r="O65" s="299">
        <f t="shared" si="11"/>
        <v>0</v>
      </c>
      <c r="P65" s="643"/>
      <c r="Q65" s="643"/>
      <c r="R65" s="33"/>
      <c r="S65" s="302">
        <f t="shared" si="9"/>
        <v>0</v>
      </c>
      <c r="T65" s="33"/>
      <c r="U65" s="33"/>
      <c r="V65" s="302">
        <f t="shared" si="12"/>
        <v>0</v>
      </c>
      <c r="W65" s="377"/>
      <c r="X65" s="33"/>
      <c r="Y65" s="33"/>
      <c r="Z65" s="302">
        <f>AA65</f>
        <v>0</v>
      </c>
      <c r="AA65" s="33"/>
      <c r="AB65" s="33"/>
    </row>
    <row r="66" spans="1:28" s="23" customFormat="1" ht="12.75">
      <c r="A66" s="277" t="s">
        <v>71</v>
      </c>
      <c r="B66" s="384" t="s">
        <v>146</v>
      </c>
      <c r="C66" s="114" t="s">
        <v>34</v>
      </c>
      <c r="D66" s="355">
        <f t="shared" si="6"/>
        <v>0</v>
      </c>
      <c r="E66" s="355">
        <f t="shared" si="7"/>
        <v>0</v>
      </c>
      <c r="F66" s="623"/>
      <c r="G66" s="379"/>
      <c r="H66" s="623"/>
      <c r="I66" s="48"/>
      <c r="J66" s="355">
        <f t="shared" si="8"/>
        <v>0</v>
      </c>
      <c r="K66" s="623"/>
      <c r="L66" s="379"/>
      <c r="M66" s="623"/>
      <c r="N66" s="48"/>
      <c r="O66" s="355">
        <f t="shared" si="11"/>
        <v>0</v>
      </c>
      <c r="P66" s="642"/>
      <c r="Q66" s="642"/>
      <c r="R66" s="48"/>
      <c r="S66" s="355">
        <f t="shared" si="9"/>
        <v>0</v>
      </c>
      <c r="T66" s="48"/>
      <c r="U66" s="48"/>
      <c r="V66" s="355">
        <f t="shared" si="12"/>
        <v>0</v>
      </c>
      <c r="W66" s="399"/>
      <c r="X66" s="48"/>
      <c r="Y66" s="48"/>
      <c r="Z66" s="355">
        <f>AA66</f>
        <v>0</v>
      </c>
      <c r="AA66" s="48"/>
      <c r="AB66" s="48"/>
    </row>
    <row r="67" spans="1:28" s="23" customFormat="1" ht="13.5" thickBot="1">
      <c r="A67" s="30"/>
      <c r="B67" s="31"/>
      <c r="C67" s="32" t="s">
        <v>10</v>
      </c>
      <c r="D67" s="299">
        <f t="shared" si="6"/>
        <v>0</v>
      </c>
      <c r="E67" s="299">
        <f t="shared" si="7"/>
        <v>0</v>
      </c>
      <c r="F67" s="616"/>
      <c r="G67" s="222"/>
      <c r="H67" s="616"/>
      <c r="I67" s="33"/>
      <c r="J67" s="299">
        <f t="shared" si="8"/>
        <v>0</v>
      </c>
      <c r="K67" s="616"/>
      <c r="L67" s="222"/>
      <c r="M67" s="616"/>
      <c r="N67" s="33"/>
      <c r="O67" s="299">
        <f t="shared" si="11"/>
        <v>0</v>
      </c>
      <c r="P67" s="643"/>
      <c r="Q67" s="643"/>
      <c r="R67" s="33"/>
      <c r="S67" s="299">
        <f t="shared" si="9"/>
        <v>0</v>
      </c>
      <c r="T67" s="33"/>
      <c r="U67" s="33"/>
      <c r="V67" s="299">
        <f t="shared" si="12"/>
        <v>0</v>
      </c>
      <c r="W67" s="377"/>
      <c r="X67" s="33"/>
      <c r="Y67" s="33"/>
      <c r="Z67" s="299">
        <f>AA67</f>
        <v>0</v>
      </c>
      <c r="AA67" s="33"/>
      <c r="AB67" s="33"/>
    </row>
    <row r="68" spans="1:28" s="23" customFormat="1" ht="13.5" thickBot="1">
      <c r="A68" s="380" t="s">
        <v>61</v>
      </c>
      <c r="B68" s="381" t="s">
        <v>62</v>
      </c>
      <c r="C68" s="382" t="s">
        <v>10</v>
      </c>
      <c r="D68" s="383">
        <f aca="true" t="shared" si="16" ref="D68:N68">D70+D80+D82</f>
        <v>7.56</v>
      </c>
      <c r="E68" s="383">
        <f t="shared" si="16"/>
        <v>7.56</v>
      </c>
      <c r="F68" s="383">
        <f t="shared" si="16"/>
        <v>7.56</v>
      </c>
      <c r="G68" s="383">
        <f t="shared" si="16"/>
        <v>0</v>
      </c>
      <c r="H68" s="383">
        <f t="shared" si="16"/>
        <v>0</v>
      </c>
      <c r="I68" s="383">
        <f t="shared" si="16"/>
        <v>0</v>
      </c>
      <c r="J68" s="383">
        <f t="shared" si="16"/>
        <v>0</v>
      </c>
      <c r="K68" s="383">
        <f t="shared" si="16"/>
        <v>0</v>
      </c>
      <c r="L68" s="383">
        <f t="shared" si="16"/>
        <v>0</v>
      </c>
      <c r="M68" s="383">
        <f t="shared" si="16"/>
        <v>0</v>
      </c>
      <c r="N68" s="383">
        <f t="shared" si="16"/>
        <v>0</v>
      </c>
      <c r="O68" s="383">
        <f aca="true" t="shared" si="17" ref="O68:AB68">O70+O80+O82</f>
        <v>0</v>
      </c>
      <c r="P68" s="383">
        <f t="shared" si="17"/>
        <v>0</v>
      </c>
      <c r="Q68" s="383">
        <f>Q70+Q80+Q82</f>
        <v>0</v>
      </c>
      <c r="R68" s="383">
        <f t="shared" si="17"/>
        <v>0</v>
      </c>
      <c r="S68" s="383">
        <f>S70+S80+S82</f>
        <v>0</v>
      </c>
      <c r="T68" s="383">
        <f>T70+T80+T82</f>
        <v>0</v>
      </c>
      <c r="U68" s="383">
        <f>U70+U80+U82</f>
        <v>0</v>
      </c>
      <c r="V68" s="383">
        <f t="shared" si="17"/>
        <v>0</v>
      </c>
      <c r="W68" s="383">
        <f>W70+W80+W82</f>
        <v>0</v>
      </c>
      <c r="X68" s="383">
        <f t="shared" si="17"/>
        <v>0</v>
      </c>
      <c r="Y68" s="383">
        <f t="shared" si="17"/>
        <v>0</v>
      </c>
      <c r="Z68" s="383">
        <f t="shared" si="17"/>
        <v>0</v>
      </c>
      <c r="AA68" s="383">
        <f t="shared" si="17"/>
        <v>0</v>
      </c>
      <c r="AB68" s="383">
        <f t="shared" si="17"/>
        <v>0</v>
      </c>
    </row>
    <row r="69" spans="1:28" s="23" customFormat="1" ht="13.5" thickTop="1">
      <c r="A69" s="20" t="s">
        <v>73</v>
      </c>
      <c r="B69" s="70" t="s">
        <v>63</v>
      </c>
      <c r="C69" s="22" t="s">
        <v>20</v>
      </c>
      <c r="D69" s="364">
        <f aca="true" t="shared" si="18" ref="D69:F70">D71+D73+D75+D77</f>
        <v>0</v>
      </c>
      <c r="E69" s="364">
        <f>E71+E73+E75+E77</f>
        <v>0</v>
      </c>
      <c r="F69" s="364">
        <f t="shared" si="18"/>
        <v>0</v>
      </c>
      <c r="G69" s="364">
        <f aca="true" t="shared" si="19" ref="G69:N70">G71+G73+G75+G77</f>
        <v>0</v>
      </c>
      <c r="H69" s="364">
        <f t="shared" si="19"/>
        <v>0</v>
      </c>
      <c r="I69" s="364">
        <f t="shared" si="19"/>
        <v>0</v>
      </c>
      <c r="J69" s="364">
        <f t="shared" si="19"/>
        <v>0</v>
      </c>
      <c r="K69" s="364">
        <f t="shared" si="19"/>
        <v>0</v>
      </c>
      <c r="L69" s="364">
        <f t="shared" si="19"/>
        <v>0</v>
      </c>
      <c r="M69" s="364">
        <f t="shared" si="19"/>
        <v>0</v>
      </c>
      <c r="N69" s="364">
        <f t="shared" si="19"/>
        <v>0</v>
      </c>
      <c r="O69" s="364">
        <f aca="true" t="shared" si="20" ref="O69:R70">O71+O73+O75+O77</f>
        <v>0</v>
      </c>
      <c r="P69" s="364">
        <f t="shared" si="20"/>
        <v>0</v>
      </c>
      <c r="Q69" s="364">
        <f t="shared" si="20"/>
        <v>0</v>
      </c>
      <c r="R69" s="364">
        <f t="shared" si="20"/>
        <v>0</v>
      </c>
      <c r="S69" s="364">
        <f aca="true" t="shared" si="21" ref="S69:U70">S71+S73+S75+S77</f>
        <v>0</v>
      </c>
      <c r="T69" s="364">
        <f t="shared" si="21"/>
        <v>0</v>
      </c>
      <c r="U69" s="364">
        <f t="shared" si="21"/>
        <v>0</v>
      </c>
      <c r="V69" s="364">
        <f aca="true" t="shared" si="22" ref="V69:AB70">V71+V73+V75+V77</f>
        <v>0</v>
      </c>
      <c r="W69" s="364">
        <f>W71+W73+W75+W77</f>
        <v>0</v>
      </c>
      <c r="X69" s="364">
        <f t="shared" si="22"/>
        <v>0</v>
      </c>
      <c r="Y69" s="364">
        <f t="shared" si="22"/>
        <v>0</v>
      </c>
      <c r="Z69" s="364">
        <f t="shared" si="22"/>
        <v>0</v>
      </c>
      <c r="AA69" s="237">
        <f t="shared" si="22"/>
        <v>0</v>
      </c>
      <c r="AB69" s="364">
        <f t="shared" si="22"/>
        <v>0</v>
      </c>
    </row>
    <row r="70" spans="1:28" s="23" customFormat="1" ht="13.5" thickBot="1">
      <c r="A70" s="20"/>
      <c r="B70" s="70" t="s">
        <v>58</v>
      </c>
      <c r="C70" s="26" t="s">
        <v>10</v>
      </c>
      <c r="D70" s="312">
        <f t="shared" si="18"/>
        <v>0</v>
      </c>
      <c r="E70" s="312">
        <f>E72+E74+E76+E78</f>
        <v>0</v>
      </c>
      <c r="F70" s="312">
        <f t="shared" si="18"/>
        <v>0</v>
      </c>
      <c r="G70" s="312">
        <f t="shared" si="19"/>
        <v>0</v>
      </c>
      <c r="H70" s="312">
        <f t="shared" si="19"/>
        <v>0</v>
      </c>
      <c r="I70" s="312">
        <f t="shared" si="19"/>
        <v>0</v>
      </c>
      <c r="J70" s="312">
        <f t="shared" si="19"/>
        <v>0</v>
      </c>
      <c r="K70" s="312">
        <f t="shared" si="19"/>
        <v>0</v>
      </c>
      <c r="L70" s="312">
        <f t="shared" si="19"/>
        <v>0</v>
      </c>
      <c r="M70" s="312">
        <f t="shared" si="19"/>
        <v>0</v>
      </c>
      <c r="N70" s="312">
        <f t="shared" si="19"/>
        <v>0</v>
      </c>
      <c r="O70" s="312">
        <f t="shared" si="20"/>
        <v>0</v>
      </c>
      <c r="P70" s="312">
        <f t="shared" si="20"/>
        <v>0</v>
      </c>
      <c r="Q70" s="312">
        <f t="shared" si="20"/>
        <v>0</v>
      </c>
      <c r="R70" s="312">
        <f t="shared" si="20"/>
        <v>0</v>
      </c>
      <c r="S70" s="312">
        <f t="shared" si="21"/>
        <v>0</v>
      </c>
      <c r="T70" s="312">
        <f t="shared" si="21"/>
        <v>0</v>
      </c>
      <c r="U70" s="312">
        <f t="shared" si="21"/>
        <v>0</v>
      </c>
      <c r="V70" s="312">
        <f t="shared" si="22"/>
        <v>0</v>
      </c>
      <c r="W70" s="312">
        <f>W72+W74+W76+W78</f>
        <v>0</v>
      </c>
      <c r="X70" s="312">
        <f t="shared" si="22"/>
        <v>0</v>
      </c>
      <c r="Y70" s="312">
        <f t="shared" si="22"/>
        <v>0</v>
      </c>
      <c r="Z70" s="312">
        <f t="shared" si="22"/>
        <v>0</v>
      </c>
      <c r="AA70" s="312">
        <f t="shared" si="22"/>
        <v>0</v>
      </c>
      <c r="AB70" s="312">
        <f t="shared" si="22"/>
        <v>0</v>
      </c>
    </row>
    <row r="71" spans="1:28" s="23" customFormat="1" ht="12.75">
      <c r="A71" s="24" t="s">
        <v>257</v>
      </c>
      <c r="B71" s="25" t="s">
        <v>65</v>
      </c>
      <c r="C71" s="27" t="s">
        <v>66</v>
      </c>
      <c r="D71" s="321">
        <f aca="true" t="shared" si="23" ref="D71:D82">F71+H71+K71+M71+P71+Q71+W71+X71</f>
        <v>0</v>
      </c>
      <c r="E71" s="321">
        <f aca="true" t="shared" si="24" ref="E71:E82">F71+H71</f>
        <v>0</v>
      </c>
      <c r="F71" s="611"/>
      <c r="G71" s="254"/>
      <c r="H71" s="611"/>
      <c r="I71" s="47"/>
      <c r="J71" s="321">
        <f aca="true" t="shared" si="25" ref="J71:J82">K71+M71</f>
        <v>0</v>
      </c>
      <c r="K71" s="611"/>
      <c r="L71" s="254"/>
      <c r="M71" s="611"/>
      <c r="N71" s="47"/>
      <c r="O71" s="321">
        <f aca="true" t="shared" si="26" ref="O71:O82">P71+Q71</f>
        <v>0</v>
      </c>
      <c r="P71" s="644"/>
      <c r="Q71" s="644"/>
      <c r="R71" s="46"/>
      <c r="S71" s="321">
        <f aca="true" t="shared" si="27" ref="S71:S82">T71</f>
        <v>0</v>
      </c>
      <c r="T71" s="46"/>
      <c r="U71" s="46"/>
      <c r="V71" s="321">
        <f aca="true" t="shared" si="28" ref="V71:V82">X71+W71</f>
        <v>0</v>
      </c>
      <c r="W71" s="411"/>
      <c r="X71" s="46"/>
      <c r="Y71" s="46"/>
      <c r="Z71" s="321">
        <f aca="true" t="shared" si="29" ref="Z71:Z82">AA71</f>
        <v>0</v>
      </c>
      <c r="AA71" s="46"/>
      <c r="AB71" s="46"/>
    </row>
    <row r="72" spans="1:28" s="23" customFormat="1" ht="12.75">
      <c r="A72" s="24"/>
      <c r="B72" s="25"/>
      <c r="C72" s="27" t="s">
        <v>10</v>
      </c>
      <c r="D72" s="302">
        <f t="shared" si="23"/>
        <v>0</v>
      </c>
      <c r="E72" s="302">
        <f t="shared" si="24"/>
        <v>0</v>
      </c>
      <c r="F72" s="624"/>
      <c r="G72" s="239"/>
      <c r="H72" s="624"/>
      <c r="I72" s="29"/>
      <c r="J72" s="302">
        <f t="shared" si="25"/>
        <v>0</v>
      </c>
      <c r="K72" s="624"/>
      <c r="L72" s="239"/>
      <c r="M72" s="624"/>
      <c r="N72" s="29"/>
      <c r="O72" s="302">
        <f t="shared" si="26"/>
        <v>0</v>
      </c>
      <c r="P72" s="645"/>
      <c r="Q72" s="645"/>
      <c r="R72" s="28"/>
      <c r="S72" s="302">
        <f t="shared" si="27"/>
        <v>0</v>
      </c>
      <c r="T72" s="28"/>
      <c r="U72" s="28"/>
      <c r="V72" s="302">
        <f t="shared" si="28"/>
        <v>0</v>
      </c>
      <c r="W72" s="406"/>
      <c r="X72" s="28"/>
      <c r="Y72" s="28"/>
      <c r="Z72" s="302">
        <f t="shared" si="29"/>
        <v>0</v>
      </c>
      <c r="AA72" s="28"/>
      <c r="AB72" s="28"/>
    </row>
    <row r="73" spans="1:28" s="23" customFormat="1" ht="12.75">
      <c r="A73" s="24" t="s">
        <v>258</v>
      </c>
      <c r="B73" s="25" t="s">
        <v>68</v>
      </c>
      <c r="C73" s="27" t="s">
        <v>20</v>
      </c>
      <c r="D73" s="321">
        <f t="shared" si="23"/>
        <v>0</v>
      </c>
      <c r="E73" s="321">
        <f t="shared" si="24"/>
        <v>0</v>
      </c>
      <c r="F73" s="611"/>
      <c r="G73" s="239"/>
      <c r="H73" s="611"/>
      <c r="I73" s="29"/>
      <c r="J73" s="321">
        <f t="shared" si="25"/>
        <v>0</v>
      </c>
      <c r="K73" s="611"/>
      <c r="L73" s="239"/>
      <c r="M73" s="611"/>
      <c r="N73" s="29"/>
      <c r="O73" s="321">
        <f t="shared" si="26"/>
        <v>0</v>
      </c>
      <c r="P73" s="645"/>
      <c r="Q73" s="645"/>
      <c r="R73" s="28"/>
      <c r="S73" s="321">
        <f t="shared" si="27"/>
        <v>0</v>
      </c>
      <c r="T73" s="28"/>
      <c r="U73" s="28"/>
      <c r="V73" s="321">
        <f t="shared" si="28"/>
        <v>0</v>
      </c>
      <c r="W73" s="410"/>
      <c r="X73" s="28"/>
      <c r="Y73" s="28"/>
      <c r="Z73" s="321">
        <f t="shared" si="29"/>
        <v>0</v>
      </c>
      <c r="AA73" s="28"/>
      <c r="AB73" s="28"/>
    </row>
    <row r="74" spans="1:28" s="23" customFormat="1" ht="12.75">
      <c r="A74" s="24"/>
      <c r="B74" s="25"/>
      <c r="C74" s="27" t="s">
        <v>10</v>
      </c>
      <c r="D74" s="302">
        <f t="shared" si="23"/>
        <v>0</v>
      </c>
      <c r="E74" s="302">
        <f t="shared" si="24"/>
        <v>0</v>
      </c>
      <c r="F74" s="624"/>
      <c r="G74" s="239"/>
      <c r="H74" s="624"/>
      <c r="I74" s="29"/>
      <c r="J74" s="302">
        <f t="shared" si="25"/>
        <v>0</v>
      </c>
      <c r="K74" s="624"/>
      <c r="L74" s="239"/>
      <c r="M74" s="624"/>
      <c r="N74" s="29"/>
      <c r="O74" s="302">
        <f t="shared" si="26"/>
        <v>0</v>
      </c>
      <c r="P74" s="645"/>
      <c r="Q74" s="645"/>
      <c r="R74" s="28"/>
      <c r="S74" s="302">
        <f t="shared" si="27"/>
        <v>0</v>
      </c>
      <c r="T74" s="28"/>
      <c r="U74" s="28"/>
      <c r="V74" s="302">
        <f t="shared" si="28"/>
        <v>0</v>
      </c>
      <c r="W74" s="406"/>
      <c r="X74" s="28"/>
      <c r="Y74" s="28"/>
      <c r="Z74" s="302">
        <f t="shared" si="29"/>
        <v>0</v>
      </c>
      <c r="AA74" s="28"/>
      <c r="AB74" s="28"/>
    </row>
    <row r="75" spans="1:28" s="23" customFormat="1" ht="12.75">
      <c r="A75" s="24" t="s">
        <v>259</v>
      </c>
      <c r="B75" s="25" t="s">
        <v>69</v>
      </c>
      <c r="C75" s="27" t="s">
        <v>20</v>
      </c>
      <c r="D75" s="321">
        <f t="shared" si="23"/>
        <v>0</v>
      </c>
      <c r="E75" s="321">
        <f t="shared" si="24"/>
        <v>0</v>
      </c>
      <c r="F75" s="611"/>
      <c r="G75" s="239"/>
      <c r="H75" s="611"/>
      <c r="I75" s="29"/>
      <c r="J75" s="321">
        <f t="shared" si="25"/>
        <v>0</v>
      </c>
      <c r="K75" s="611"/>
      <c r="L75" s="239"/>
      <c r="M75" s="611"/>
      <c r="N75" s="29"/>
      <c r="O75" s="321">
        <f t="shared" si="26"/>
        <v>0</v>
      </c>
      <c r="P75" s="645"/>
      <c r="Q75" s="645"/>
      <c r="R75" s="28"/>
      <c r="S75" s="321">
        <f t="shared" si="27"/>
        <v>0</v>
      </c>
      <c r="T75" s="28"/>
      <c r="U75" s="28"/>
      <c r="V75" s="321">
        <f t="shared" si="28"/>
        <v>0</v>
      </c>
      <c r="W75" s="410"/>
      <c r="X75" s="28"/>
      <c r="Y75" s="28"/>
      <c r="Z75" s="321">
        <f t="shared" si="29"/>
        <v>0</v>
      </c>
      <c r="AA75" s="28"/>
      <c r="AB75" s="28"/>
    </row>
    <row r="76" spans="1:28" s="23" customFormat="1" ht="12.75">
      <c r="A76" s="24"/>
      <c r="B76" s="25"/>
      <c r="C76" s="27" t="s">
        <v>10</v>
      </c>
      <c r="D76" s="302">
        <f t="shared" si="23"/>
        <v>0</v>
      </c>
      <c r="E76" s="302">
        <f t="shared" si="24"/>
        <v>0</v>
      </c>
      <c r="F76" s="624"/>
      <c r="G76" s="239"/>
      <c r="H76" s="624"/>
      <c r="I76" s="29"/>
      <c r="J76" s="302">
        <f t="shared" si="25"/>
        <v>0</v>
      </c>
      <c r="K76" s="624"/>
      <c r="L76" s="239"/>
      <c r="M76" s="624"/>
      <c r="N76" s="29"/>
      <c r="O76" s="302">
        <f t="shared" si="26"/>
        <v>0</v>
      </c>
      <c r="P76" s="645"/>
      <c r="Q76" s="645"/>
      <c r="R76" s="28"/>
      <c r="S76" s="302">
        <f t="shared" si="27"/>
        <v>0</v>
      </c>
      <c r="T76" s="28"/>
      <c r="U76" s="28"/>
      <c r="V76" s="302">
        <f t="shared" si="28"/>
        <v>0</v>
      </c>
      <c r="W76" s="406"/>
      <c r="X76" s="28"/>
      <c r="Y76" s="28"/>
      <c r="Z76" s="302">
        <f t="shared" si="29"/>
        <v>0</v>
      </c>
      <c r="AA76" s="28"/>
      <c r="AB76" s="28"/>
    </row>
    <row r="77" spans="1:28" s="23" customFormat="1" ht="12.75">
      <c r="A77" s="24" t="s">
        <v>260</v>
      </c>
      <c r="B77" s="25" t="s">
        <v>70</v>
      </c>
      <c r="C77" s="27" t="s">
        <v>20</v>
      </c>
      <c r="D77" s="321">
        <f t="shared" si="23"/>
        <v>0</v>
      </c>
      <c r="E77" s="321">
        <f t="shared" si="24"/>
        <v>0</v>
      </c>
      <c r="F77" s="611"/>
      <c r="G77" s="239"/>
      <c r="H77" s="611"/>
      <c r="I77" s="29"/>
      <c r="J77" s="321">
        <f t="shared" si="25"/>
        <v>0</v>
      </c>
      <c r="K77" s="611"/>
      <c r="L77" s="239"/>
      <c r="M77" s="611"/>
      <c r="N77" s="29"/>
      <c r="O77" s="321">
        <f t="shared" si="26"/>
        <v>0</v>
      </c>
      <c r="P77" s="645"/>
      <c r="Q77" s="645"/>
      <c r="R77" s="28"/>
      <c r="S77" s="321">
        <f t="shared" si="27"/>
        <v>0</v>
      </c>
      <c r="T77" s="28"/>
      <c r="U77" s="28"/>
      <c r="V77" s="321">
        <f t="shared" si="28"/>
        <v>0</v>
      </c>
      <c r="W77" s="410"/>
      <c r="X77" s="28"/>
      <c r="Y77" s="28"/>
      <c r="Z77" s="321">
        <f t="shared" si="29"/>
        <v>0</v>
      </c>
      <c r="AA77" s="28"/>
      <c r="AB77" s="28"/>
    </row>
    <row r="78" spans="1:28" s="23" customFormat="1" ht="13.5" thickBot="1">
      <c r="A78" s="30"/>
      <c r="B78" s="31"/>
      <c r="C78" s="32" t="s">
        <v>10</v>
      </c>
      <c r="D78" s="299">
        <f t="shared" si="23"/>
        <v>0</v>
      </c>
      <c r="E78" s="299">
        <f t="shared" si="24"/>
        <v>0</v>
      </c>
      <c r="F78" s="616"/>
      <c r="G78" s="242"/>
      <c r="H78" s="616"/>
      <c r="I78" s="34"/>
      <c r="J78" s="299">
        <f t="shared" si="25"/>
        <v>0</v>
      </c>
      <c r="K78" s="616"/>
      <c r="L78" s="242"/>
      <c r="M78" s="616"/>
      <c r="N78" s="34"/>
      <c r="O78" s="299">
        <f t="shared" si="26"/>
        <v>0</v>
      </c>
      <c r="P78" s="643"/>
      <c r="Q78" s="643"/>
      <c r="R78" s="33"/>
      <c r="S78" s="299">
        <f t="shared" si="27"/>
        <v>0</v>
      </c>
      <c r="T78" s="33"/>
      <c r="U78" s="33"/>
      <c r="V78" s="299">
        <f t="shared" si="28"/>
        <v>0</v>
      </c>
      <c r="W78" s="377"/>
      <c r="X78" s="33"/>
      <c r="Y78" s="33"/>
      <c r="Z78" s="299">
        <f t="shared" si="29"/>
        <v>0</v>
      </c>
      <c r="AA78" s="33"/>
      <c r="AB78" s="33"/>
    </row>
    <row r="79" spans="1:28" s="23" customFormat="1" ht="12.75">
      <c r="A79" s="277" t="s">
        <v>78</v>
      </c>
      <c r="B79" s="278" t="s">
        <v>72</v>
      </c>
      <c r="C79" s="279" t="s">
        <v>34</v>
      </c>
      <c r="D79" s="365">
        <f t="shared" si="23"/>
        <v>0</v>
      </c>
      <c r="E79" s="365">
        <f t="shared" si="24"/>
        <v>0</v>
      </c>
      <c r="F79" s="627"/>
      <c r="G79" s="250"/>
      <c r="H79" s="627"/>
      <c r="I79" s="44"/>
      <c r="J79" s="365">
        <f t="shared" si="25"/>
        <v>0</v>
      </c>
      <c r="K79" s="627"/>
      <c r="L79" s="250"/>
      <c r="M79" s="627"/>
      <c r="N79" s="44"/>
      <c r="O79" s="365">
        <f t="shared" si="26"/>
        <v>0</v>
      </c>
      <c r="P79" s="642"/>
      <c r="Q79" s="642"/>
      <c r="R79" s="48"/>
      <c r="S79" s="365">
        <f t="shared" si="27"/>
        <v>0</v>
      </c>
      <c r="T79" s="48"/>
      <c r="U79" s="48"/>
      <c r="V79" s="365">
        <f t="shared" si="28"/>
        <v>0</v>
      </c>
      <c r="W79" s="413"/>
      <c r="X79" s="48"/>
      <c r="Y79" s="48"/>
      <c r="Z79" s="365">
        <f t="shared" si="29"/>
        <v>0</v>
      </c>
      <c r="AA79" s="48"/>
      <c r="AB79" s="49"/>
    </row>
    <row r="80" spans="1:28" s="23" customFormat="1" ht="13.5" thickBot="1">
      <c r="A80" s="30"/>
      <c r="B80" s="31"/>
      <c r="C80" s="160" t="s">
        <v>10</v>
      </c>
      <c r="D80" s="299">
        <f t="shared" si="23"/>
        <v>0</v>
      </c>
      <c r="E80" s="299">
        <f t="shared" si="24"/>
        <v>0</v>
      </c>
      <c r="F80" s="616"/>
      <c r="G80" s="242"/>
      <c r="H80" s="616"/>
      <c r="I80" s="33"/>
      <c r="J80" s="299">
        <f t="shared" si="25"/>
        <v>0</v>
      </c>
      <c r="K80" s="616"/>
      <c r="L80" s="242"/>
      <c r="M80" s="616"/>
      <c r="N80" s="33"/>
      <c r="O80" s="299">
        <f t="shared" si="26"/>
        <v>0</v>
      </c>
      <c r="P80" s="643"/>
      <c r="Q80" s="643"/>
      <c r="R80" s="33"/>
      <c r="S80" s="299">
        <f t="shared" si="27"/>
        <v>0</v>
      </c>
      <c r="T80" s="33"/>
      <c r="U80" s="33"/>
      <c r="V80" s="299">
        <f t="shared" si="28"/>
        <v>0</v>
      </c>
      <c r="W80" s="377"/>
      <c r="X80" s="33"/>
      <c r="Y80" s="33"/>
      <c r="Z80" s="299">
        <f t="shared" si="29"/>
        <v>0</v>
      </c>
      <c r="AA80" s="33"/>
      <c r="AB80" s="34"/>
    </row>
    <row r="81" spans="1:28" s="23" customFormat="1" ht="12.75">
      <c r="A81" s="41" t="s">
        <v>261</v>
      </c>
      <c r="B81" s="42" t="s">
        <v>74</v>
      </c>
      <c r="C81" s="43" t="s">
        <v>34</v>
      </c>
      <c r="D81" s="362">
        <f t="shared" si="23"/>
        <v>15</v>
      </c>
      <c r="E81" s="362">
        <f t="shared" si="24"/>
        <v>15</v>
      </c>
      <c r="F81" s="622">
        <v>15</v>
      </c>
      <c r="G81" s="248"/>
      <c r="H81" s="622"/>
      <c r="I81" s="45"/>
      <c r="J81" s="362">
        <f t="shared" si="25"/>
        <v>0</v>
      </c>
      <c r="K81" s="622"/>
      <c r="L81" s="248"/>
      <c r="M81" s="622"/>
      <c r="N81" s="45"/>
      <c r="O81" s="362">
        <f t="shared" si="26"/>
        <v>0</v>
      </c>
      <c r="P81" s="646"/>
      <c r="Q81" s="646"/>
      <c r="R81" s="44"/>
      <c r="S81" s="362">
        <f t="shared" si="27"/>
        <v>0</v>
      </c>
      <c r="T81" s="44"/>
      <c r="U81" s="44"/>
      <c r="V81" s="362">
        <f t="shared" si="28"/>
        <v>0</v>
      </c>
      <c r="W81" s="415"/>
      <c r="X81" s="44"/>
      <c r="Y81" s="45"/>
      <c r="Z81" s="362">
        <f t="shared" si="29"/>
        <v>0</v>
      </c>
      <c r="AA81" s="44"/>
      <c r="AB81" s="45"/>
    </row>
    <row r="82" spans="1:28" s="23" customFormat="1" ht="13.5" thickBot="1">
      <c r="A82" s="30"/>
      <c r="B82" s="54" t="s">
        <v>75</v>
      </c>
      <c r="C82" s="32" t="s">
        <v>10</v>
      </c>
      <c r="D82" s="302">
        <f t="shared" si="23"/>
        <v>7.56</v>
      </c>
      <c r="E82" s="302">
        <f t="shared" si="24"/>
        <v>7.56</v>
      </c>
      <c r="F82" s="624">
        <v>7.56</v>
      </c>
      <c r="G82" s="243"/>
      <c r="H82" s="624"/>
      <c r="I82" s="34"/>
      <c r="J82" s="302">
        <f t="shared" si="25"/>
        <v>0</v>
      </c>
      <c r="K82" s="624"/>
      <c r="L82" s="243"/>
      <c r="M82" s="624"/>
      <c r="N82" s="34"/>
      <c r="O82" s="302">
        <f t="shared" si="26"/>
        <v>0</v>
      </c>
      <c r="P82" s="643"/>
      <c r="Q82" s="643"/>
      <c r="R82" s="33"/>
      <c r="S82" s="302">
        <f t="shared" si="27"/>
        <v>0</v>
      </c>
      <c r="T82" s="33"/>
      <c r="U82" s="33"/>
      <c r="V82" s="302">
        <f t="shared" si="28"/>
        <v>0</v>
      </c>
      <c r="W82" s="376"/>
      <c r="X82" s="33"/>
      <c r="Y82" s="34"/>
      <c r="Z82" s="302">
        <f t="shared" si="29"/>
        <v>0</v>
      </c>
      <c r="AA82" s="33"/>
      <c r="AB82" s="34"/>
    </row>
    <row r="83" spans="1:28" ht="14.25" thickBot="1" thickTop="1">
      <c r="A83" s="71" t="s">
        <v>76</v>
      </c>
      <c r="B83" s="69" t="s">
        <v>77</v>
      </c>
      <c r="C83" s="72" t="s">
        <v>10</v>
      </c>
      <c r="D83" s="301">
        <f>D85+D87+D89</f>
        <v>0</v>
      </c>
      <c r="E83" s="301">
        <f aca="true" t="shared" si="30" ref="E83:AB83">E85+E87+E89</f>
        <v>0</v>
      </c>
      <c r="F83" s="301">
        <f t="shared" si="30"/>
        <v>0</v>
      </c>
      <c r="G83" s="301">
        <f t="shared" si="30"/>
        <v>0</v>
      </c>
      <c r="H83" s="301">
        <f t="shared" si="30"/>
        <v>0</v>
      </c>
      <c r="I83" s="301">
        <f t="shared" si="30"/>
        <v>0</v>
      </c>
      <c r="J83" s="301">
        <f>J85+J87+J89</f>
        <v>0</v>
      </c>
      <c r="K83" s="301">
        <f>K85+K87+K89</f>
        <v>0</v>
      </c>
      <c r="L83" s="301">
        <f>L85+L87+L89</f>
        <v>0</v>
      </c>
      <c r="M83" s="301">
        <f>M85+M87+M89</f>
        <v>0</v>
      </c>
      <c r="N83" s="301">
        <f>N85+N87+N89</f>
        <v>0</v>
      </c>
      <c r="O83" s="301">
        <f t="shared" si="30"/>
        <v>0</v>
      </c>
      <c r="P83" s="301">
        <f t="shared" si="30"/>
        <v>0</v>
      </c>
      <c r="Q83" s="301">
        <f t="shared" si="30"/>
        <v>0</v>
      </c>
      <c r="R83" s="301">
        <f t="shared" si="30"/>
        <v>0</v>
      </c>
      <c r="S83" s="301">
        <f>S85+S87+S89</f>
        <v>0</v>
      </c>
      <c r="T83" s="301">
        <f>T85+T87+T89</f>
        <v>0</v>
      </c>
      <c r="U83" s="301">
        <f>U85+U87+U89</f>
        <v>0</v>
      </c>
      <c r="V83" s="301">
        <f t="shared" si="30"/>
        <v>0</v>
      </c>
      <c r="W83" s="301">
        <f>W85+W87+W89</f>
        <v>0</v>
      </c>
      <c r="X83" s="301">
        <f t="shared" si="30"/>
        <v>0</v>
      </c>
      <c r="Y83" s="301">
        <f t="shared" si="30"/>
        <v>0</v>
      </c>
      <c r="Z83" s="301">
        <f t="shared" si="30"/>
        <v>0</v>
      </c>
      <c r="AA83" s="301">
        <f t="shared" si="30"/>
        <v>0</v>
      </c>
      <c r="AB83" s="301">
        <f t="shared" si="30"/>
        <v>0</v>
      </c>
    </row>
    <row r="84" spans="1:28" ht="13.5" thickTop="1">
      <c r="A84" s="81">
        <v>21</v>
      </c>
      <c r="B84" s="82" t="s">
        <v>96</v>
      </c>
      <c r="C84" s="83" t="s">
        <v>20</v>
      </c>
      <c r="D84" s="344">
        <f aca="true" t="shared" si="31" ref="D84:D89">F84+H84+K84+M84+P84+Q84+W84+X84</f>
        <v>0</v>
      </c>
      <c r="E84" s="344">
        <f aca="true" t="shared" si="32" ref="E84:E89">F84+H84</f>
        <v>0</v>
      </c>
      <c r="F84" s="614"/>
      <c r="G84" s="179"/>
      <c r="H84" s="614"/>
      <c r="I84" s="84"/>
      <c r="J84" s="344">
        <f aca="true" t="shared" si="33" ref="J84:J89">K84+M84</f>
        <v>0</v>
      </c>
      <c r="K84" s="614"/>
      <c r="L84" s="179"/>
      <c r="M84" s="614"/>
      <c r="N84" s="84"/>
      <c r="O84" s="344">
        <f aca="true" t="shared" si="34" ref="O84:O89">P84+Q84</f>
        <v>0</v>
      </c>
      <c r="P84" s="644"/>
      <c r="Q84" s="644"/>
      <c r="R84" s="94"/>
      <c r="S84" s="344">
        <f aca="true" t="shared" si="35" ref="S84:S89">T84</f>
        <v>0</v>
      </c>
      <c r="T84" s="46"/>
      <c r="U84" s="94"/>
      <c r="V84" s="344">
        <f aca="true" t="shared" si="36" ref="V84:V89">X84+W84</f>
        <v>0</v>
      </c>
      <c r="W84" s="411"/>
      <c r="X84" s="85"/>
      <c r="Y84" s="84"/>
      <c r="Z84" s="344">
        <f aca="true" t="shared" si="37" ref="Z84:Z92">AA84</f>
        <v>0</v>
      </c>
      <c r="AA84" s="287"/>
      <c r="AB84" s="94"/>
    </row>
    <row r="85" spans="1:28" ht="13.5" thickBot="1">
      <c r="A85" s="86"/>
      <c r="B85" s="87" t="s">
        <v>97</v>
      </c>
      <c r="C85" s="66" t="s">
        <v>10</v>
      </c>
      <c r="D85" s="299">
        <f t="shared" si="31"/>
        <v>0</v>
      </c>
      <c r="E85" s="299">
        <f t="shared" si="32"/>
        <v>0</v>
      </c>
      <c r="F85" s="616"/>
      <c r="G85" s="271"/>
      <c r="H85" s="616"/>
      <c r="I85" s="88"/>
      <c r="J85" s="299">
        <f t="shared" si="33"/>
        <v>0</v>
      </c>
      <c r="K85" s="616"/>
      <c r="L85" s="271"/>
      <c r="M85" s="616"/>
      <c r="N85" s="88"/>
      <c r="O85" s="299">
        <f t="shared" si="34"/>
        <v>0</v>
      </c>
      <c r="P85" s="643"/>
      <c r="Q85" s="643"/>
      <c r="R85" s="67"/>
      <c r="S85" s="299">
        <f t="shared" si="35"/>
        <v>0</v>
      </c>
      <c r="T85" s="67"/>
      <c r="U85" s="67"/>
      <c r="V85" s="299">
        <f t="shared" si="36"/>
        <v>0</v>
      </c>
      <c r="W85" s="377"/>
      <c r="X85" s="86"/>
      <c r="Y85" s="88"/>
      <c r="Z85" s="299">
        <f t="shared" si="37"/>
        <v>0</v>
      </c>
      <c r="AA85" s="67"/>
      <c r="AB85" s="67"/>
    </row>
    <row r="86" spans="1:28" ht="12.75">
      <c r="A86" s="498">
        <v>22</v>
      </c>
      <c r="B86" s="499" t="s">
        <v>98</v>
      </c>
      <c r="C86" s="137" t="s">
        <v>34</v>
      </c>
      <c r="D86" s="500">
        <f t="shared" si="31"/>
        <v>0</v>
      </c>
      <c r="E86" s="500">
        <f t="shared" si="32"/>
        <v>0</v>
      </c>
      <c r="F86" s="628"/>
      <c r="G86" s="8"/>
      <c r="H86" s="628"/>
      <c r="I86" s="501"/>
      <c r="J86" s="500">
        <f t="shared" si="33"/>
        <v>0</v>
      </c>
      <c r="K86" s="628"/>
      <c r="L86" s="8"/>
      <c r="M86" s="628"/>
      <c r="N86" s="501"/>
      <c r="O86" s="500">
        <f t="shared" si="34"/>
        <v>0</v>
      </c>
      <c r="P86" s="646"/>
      <c r="Q86" s="647"/>
      <c r="R86" s="175"/>
      <c r="S86" s="500">
        <f t="shared" si="35"/>
        <v>0</v>
      </c>
      <c r="T86" s="175"/>
      <c r="U86" s="175"/>
      <c r="V86" s="500">
        <f t="shared" si="36"/>
        <v>0</v>
      </c>
      <c r="W86" s="415"/>
      <c r="X86" s="175"/>
      <c r="Y86" s="501"/>
      <c r="Z86" s="500">
        <f t="shared" si="37"/>
        <v>0</v>
      </c>
      <c r="AA86" s="175"/>
      <c r="AB86" s="501"/>
    </row>
    <row r="87" spans="1:28" ht="13.5" thickBot="1">
      <c r="A87" s="66"/>
      <c r="B87" s="502" t="s">
        <v>99</v>
      </c>
      <c r="C87" s="66" t="s">
        <v>10</v>
      </c>
      <c r="D87" s="299">
        <f t="shared" si="31"/>
        <v>0</v>
      </c>
      <c r="E87" s="299">
        <f t="shared" si="32"/>
        <v>0</v>
      </c>
      <c r="F87" s="616"/>
      <c r="G87" s="67"/>
      <c r="H87" s="616"/>
      <c r="I87" s="88"/>
      <c r="J87" s="299">
        <f t="shared" si="33"/>
        <v>0</v>
      </c>
      <c r="K87" s="616"/>
      <c r="L87" s="67"/>
      <c r="M87" s="616"/>
      <c r="N87" s="88"/>
      <c r="O87" s="299">
        <f t="shared" si="34"/>
        <v>0</v>
      </c>
      <c r="P87" s="643"/>
      <c r="Q87" s="648"/>
      <c r="R87" s="86"/>
      <c r="S87" s="299">
        <f t="shared" si="35"/>
        <v>0</v>
      </c>
      <c r="T87" s="86"/>
      <c r="U87" s="86"/>
      <c r="V87" s="299">
        <f t="shared" si="36"/>
        <v>0</v>
      </c>
      <c r="W87" s="377"/>
      <c r="X87" s="86"/>
      <c r="Y87" s="88"/>
      <c r="Z87" s="299">
        <f t="shared" si="37"/>
        <v>0</v>
      </c>
      <c r="AA87" s="86"/>
      <c r="AB87" s="88"/>
    </row>
    <row r="88" spans="1:28" ht="12.75">
      <c r="A88" s="57" t="s">
        <v>103</v>
      </c>
      <c r="B88" s="93" t="s">
        <v>100</v>
      </c>
      <c r="C88" s="83" t="s">
        <v>34</v>
      </c>
      <c r="D88" s="361">
        <f t="shared" si="31"/>
        <v>0</v>
      </c>
      <c r="E88" s="361">
        <f t="shared" si="32"/>
        <v>0</v>
      </c>
      <c r="F88" s="621"/>
      <c r="G88" s="75"/>
      <c r="H88" s="621"/>
      <c r="I88" s="102"/>
      <c r="J88" s="361">
        <f t="shared" si="33"/>
        <v>0</v>
      </c>
      <c r="K88" s="621"/>
      <c r="L88" s="75"/>
      <c r="M88" s="621"/>
      <c r="N88" s="102"/>
      <c r="O88" s="361">
        <f t="shared" si="34"/>
        <v>0</v>
      </c>
      <c r="P88" s="649"/>
      <c r="Q88" s="649"/>
      <c r="R88" s="75"/>
      <c r="S88" s="361">
        <f t="shared" si="35"/>
        <v>0</v>
      </c>
      <c r="T88" s="75"/>
      <c r="U88" s="75"/>
      <c r="V88" s="361">
        <f t="shared" si="36"/>
        <v>0</v>
      </c>
      <c r="W88" s="351"/>
      <c r="X88" s="75"/>
      <c r="Y88" s="102"/>
      <c r="Z88" s="361">
        <f t="shared" si="37"/>
        <v>0</v>
      </c>
      <c r="AA88" s="75"/>
      <c r="AB88" s="102"/>
    </row>
    <row r="89" spans="1:28" ht="13.5" thickBot="1">
      <c r="A89" s="95"/>
      <c r="B89" s="96"/>
      <c r="C89" s="97" t="s">
        <v>10</v>
      </c>
      <c r="D89" s="302">
        <f t="shared" si="31"/>
        <v>0</v>
      </c>
      <c r="E89" s="302">
        <f t="shared" si="32"/>
        <v>0</v>
      </c>
      <c r="F89" s="624"/>
      <c r="G89" s="98"/>
      <c r="H89" s="624"/>
      <c r="I89" s="99"/>
      <c r="J89" s="302">
        <f t="shared" si="33"/>
        <v>0</v>
      </c>
      <c r="K89" s="624"/>
      <c r="L89" s="98"/>
      <c r="M89" s="624"/>
      <c r="N89" s="99"/>
      <c r="O89" s="302">
        <f t="shared" si="34"/>
        <v>0</v>
      </c>
      <c r="P89" s="642"/>
      <c r="Q89" s="642"/>
      <c r="R89" s="98"/>
      <c r="S89" s="302">
        <f t="shared" si="35"/>
        <v>0</v>
      </c>
      <c r="T89" s="98"/>
      <c r="U89" s="98"/>
      <c r="V89" s="302">
        <f t="shared" si="36"/>
        <v>0</v>
      </c>
      <c r="W89" s="399"/>
      <c r="X89" s="98"/>
      <c r="Y89" s="99"/>
      <c r="Z89" s="302">
        <f t="shared" si="37"/>
        <v>0</v>
      </c>
      <c r="AA89" s="98"/>
      <c r="AB89" s="99"/>
    </row>
    <row r="90" spans="1:28" ht="30" customHeight="1" thickBot="1">
      <c r="A90" s="164" t="s">
        <v>101</v>
      </c>
      <c r="B90" s="165" t="s">
        <v>102</v>
      </c>
      <c r="C90" s="166" t="s">
        <v>10</v>
      </c>
      <c r="D90" s="356">
        <f aca="true" t="shared" si="38" ref="D90:N90">D91+D92</f>
        <v>0</v>
      </c>
      <c r="E90" s="356">
        <f t="shared" si="38"/>
        <v>0</v>
      </c>
      <c r="F90" s="356">
        <f t="shared" si="38"/>
        <v>0</v>
      </c>
      <c r="G90" s="356">
        <f t="shared" si="38"/>
        <v>0</v>
      </c>
      <c r="H90" s="356">
        <f t="shared" si="38"/>
        <v>0</v>
      </c>
      <c r="I90" s="356">
        <f t="shared" si="38"/>
        <v>0</v>
      </c>
      <c r="J90" s="356">
        <f t="shared" si="38"/>
        <v>0</v>
      </c>
      <c r="K90" s="356">
        <f t="shared" si="38"/>
        <v>0</v>
      </c>
      <c r="L90" s="356">
        <f t="shared" si="38"/>
        <v>0</v>
      </c>
      <c r="M90" s="356">
        <f t="shared" si="38"/>
        <v>0</v>
      </c>
      <c r="N90" s="356">
        <f t="shared" si="38"/>
        <v>0</v>
      </c>
      <c r="O90" s="356">
        <f>O121+O91+O92</f>
        <v>0</v>
      </c>
      <c r="P90" s="356">
        <f>P121+P91+P92</f>
        <v>0</v>
      </c>
      <c r="Q90" s="356">
        <f>Q121+Q91+Q92</f>
        <v>0</v>
      </c>
      <c r="R90" s="356">
        <f>R91+R92</f>
        <v>0</v>
      </c>
      <c r="S90" s="356">
        <f>S121+S91+S92</f>
        <v>0</v>
      </c>
      <c r="T90" s="356">
        <f>T121+T91+T92</f>
        <v>0</v>
      </c>
      <c r="U90" s="356">
        <f>U91+U92</f>
        <v>0</v>
      </c>
      <c r="V90" s="356">
        <f>V121+V91+V92</f>
        <v>0</v>
      </c>
      <c r="W90" s="356">
        <f>W121+W91+W92</f>
        <v>0</v>
      </c>
      <c r="X90" s="356">
        <f>X121+X91+X92</f>
        <v>0</v>
      </c>
      <c r="Y90" s="356">
        <f>Y91+Y92</f>
        <v>0</v>
      </c>
      <c r="Z90" s="356">
        <f t="shared" si="37"/>
        <v>0</v>
      </c>
      <c r="AA90" s="356">
        <f>AA121</f>
        <v>0</v>
      </c>
      <c r="AB90" s="356">
        <f>AB91+AB92</f>
        <v>0</v>
      </c>
    </row>
    <row r="91" spans="1:28" ht="13.5" thickBot="1">
      <c r="A91" s="103" t="s">
        <v>112</v>
      </c>
      <c r="B91" s="104" t="s">
        <v>113</v>
      </c>
      <c r="C91" s="105" t="s">
        <v>10</v>
      </c>
      <c r="D91" s="357">
        <f>F91+H91+K91+M91+P91+Q91+W91+X91</f>
        <v>0</v>
      </c>
      <c r="E91" s="357">
        <f>F91+H91</f>
        <v>0</v>
      </c>
      <c r="F91" s="629"/>
      <c r="G91" s="227"/>
      <c r="H91" s="629"/>
      <c r="I91" s="8"/>
      <c r="J91" s="357">
        <f>K91+M91</f>
        <v>0</v>
      </c>
      <c r="K91" s="629"/>
      <c r="L91" s="227"/>
      <c r="M91" s="629"/>
      <c r="N91" s="8"/>
      <c r="O91" s="357">
        <f>P91+Q91</f>
        <v>0</v>
      </c>
      <c r="P91" s="644"/>
      <c r="Q91" s="646"/>
      <c r="R91" s="8"/>
      <c r="S91" s="357">
        <f>T91</f>
        <v>0</v>
      </c>
      <c r="T91" s="94"/>
      <c r="U91" s="8"/>
      <c r="V91" s="357">
        <f>X91+W91</f>
        <v>0</v>
      </c>
      <c r="W91" s="403"/>
      <c r="X91" s="94"/>
      <c r="Y91" s="7"/>
      <c r="Z91" s="357">
        <f t="shared" si="37"/>
        <v>0</v>
      </c>
      <c r="AA91" s="94"/>
      <c r="AB91" s="138"/>
    </row>
    <row r="92" spans="1:28" ht="13.5" thickBot="1">
      <c r="A92" s="106" t="s">
        <v>114</v>
      </c>
      <c r="B92" s="51" t="s">
        <v>115</v>
      </c>
      <c r="C92" s="97" t="s">
        <v>10</v>
      </c>
      <c r="D92" s="355">
        <f>F92+H92+K92+M92+P92+Q92+W92+X92</f>
        <v>0</v>
      </c>
      <c r="E92" s="355">
        <f>F92+H92</f>
        <v>0</v>
      </c>
      <c r="F92" s="623"/>
      <c r="G92" s="227"/>
      <c r="H92" s="623"/>
      <c r="I92" s="108"/>
      <c r="J92" s="355">
        <f>K92+M92</f>
        <v>0</v>
      </c>
      <c r="K92" s="623"/>
      <c r="L92" s="227"/>
      <c r="M92" s="623"/>
      <c r="N92" s="108"/>
      <c r="O92" s="355">
        <f>P92+Q92</f>
        <v>0</v>
      </c>
      <c r="P92" s="650"/>
      <c r="Q92" s="650"/>
      <c r="R92" s="108"/>
      <c r="S92" s="355">
        <f>T92</f>
        <v>0</v>
      </c>
      <c r="T92" s="108"/>
      <c r="U92" s="108"/>
      <c r="V92" s="355">
        <f>X92+W92</f>
        <v>0</v>
      </c>
      <c r="W92" s="404"/>
      <c r="X92" s="108"/>
      <c r="Y92" s="6"/>
      <c r="Z92" s="355">
        <f t="shared" si="37"/>
        <v>0</v>
      </c>
      <c r="AA92" s="108"/>
      <c r="AB92" s="140"/>
    </row>
    <row r="93" spans="1:28" ht="13.5" thickBot="1">
      <c r="A93" s="109" t="s">
        <v>262</v>
      </c>
      <c r="B93" s="110" t="s">
        <v>116</v>
      </c>
      <c r="C93" s="111" t="s">
        <v>10</v>
      </c>
      <c r="D93" s="310">
        <f>F93+H93+K93+M93+P93+Q93+W93+X93</f>
        <v>12</v>
      </c>
      <c r="E93" s="310">
        <f>F93+H93</f>
        <v>12</v>
      </c>
      <c r="F93" s="629">
        <v>12</v>
      </c>
      <c r="G93" s="310"/>
      <c r="H93" s="629"/>
      <c r="I93" s="310"/>
      <c r="J93" s="310">
        <f>K93+M93</f>
        <v>0</v>
      </c>
      <c r="K93" s="629"/>
      <c r="L93" s="310"/>
      <c r="M93" s="629"/>
      <c r="N93" s="310"/>
      <c r="O93" s="310">
        <f>P93+Q93</f>
        <v>0</v>
      </c>
      <c r="P93" s="629"/>
      <c r="Q93" s="629"/>
      <c r="R93" s="310"/>
      <c r="S93" s="310">
        <f>T93+AJ93+BC93+BF93+BI93+BL93</f>
        <v>0</v>
      </c>
      <c r="T93" s="310"/>
      <c r="U93" s="310"/>
      <c r="V93" s="310">
        <f>X93+W93</f>
        <v>0</v>
      </c>
      <c r="W93" s="310"/>
      <c r="X93" s="310"/>
      <c r="Y93" s="310"/>
      <c r="Z93" s="310">
        <f>AA93+AM93+BF93+BI93+BL93+BO93</f>
        <v>0</v>
      </c>
      <c r="AA93" s="310"/>
      <c r="AB93" s="310"/>
    </row>
    <row r="94" spans="1:28" ht="13.5" thickBot="1">
      <c r="A94" s="172"/>
      <c r="B94" s="173" t="s">
        <v>117</v>
      </c>
      <c r="C94" s="111" t="s">
        <v>10</v>
      </c>
      <c r="D94" s="174">
        <f aca="true" t="shared" si="39" ref="D94:I94">D93+D90+D83+D68+D18</f>
        <v>172.7</v>
      </c>
      <c r="E94" s="174">
        <f t="shared" si="39"/>
        <v>172.7</v>
      </c>
      <c r="F94" s="174">
        <f t="shared" si="39"/>
        <v>172.7</v>
      </c>
      <c r="G94" s="174">
        <f t="shared" si="39"/>
        <v>0</v>
      </c>
      <c r="H94" s="174">
        <f t="shared" si="39"/>
        <v>0</v>
      </c>
      <c r="I94" s="174">
        <f t="shared" si="39"/>
        <v>0</v>
      </c>
      <c r="J94" s="174">
        <f aca="true" t="shared" si="40" ref="J94:O94">J93+J90+J83+J68+J18</f>
        <v>0</v>
      </c>
      <c r="K94" s="174">
        <f t="shared" si="40"/>
        <v>0</v>
      </c>
      <c r="L94" s="174">
        <f t="shared" si="40"/>
        <v>0</v>
      </c>
      <c r="M94" s="174">
        <f t="shared" si="40"/>
        <v>0</v>
      </c>
      <c r="N94" s="174">
        <f t="shared" si="40"/>
        <v>0</v>
      </c>
      <c r="O94" s="174">
        <f t="shared" si="40"/>
        <v>0</v>
      </c>
      <c r="P94" s="174">
        <f aca="true" t="shared" si="41" ref="P94:AB94">P93+P90+P83+P68+P18</f>
        <v>0</v>
      </c>
      <c r="Q94" s="174">
        <f t="shared" si="41"/>
        <v>0</v>
      </c>
      <c r="R94" s="174">
        <f t="shared" si="41"/>
        <v>0</v>
      </c>
      <c r="S94" s="174">
        <f t="shared" si="41"/>
        <v>0</v>
      </c>
      <c r="T94" s="174">
        <f t="shared" si="41"/>
        <v>0</v>
      </c>
      <c r="U94" s="174">
        <f t="shared" si="41"/>
        <v>0</v>
      </c>
      <c r="V94" s="174">
        <f t="shared" si="41"/>
        <v>0</v>
      </c>
      <c r="W94" s="174">
        <f t="shared" si="41"/>
        <v>0</v>
      </c>
      <c r="X94" s="174">
        <f t="shared" si="41"/>
        <v>0</v>
      </c>
      <c r="Y94" s="174">
        <f t="shared" si="41"/>
        <v>0</v>
      </c>
      <c r="Z94" s="174">
        <f t="shared" si="41"/>
        <v>0</v>
      </c>
      <c r="AA94" s="174">
        <f t="shared" si="41"/>
        <v>0</v>
      </c>
      <c r="AB94" s="174">
        <f t="shared" si="41"/>
        <v>0</v>
      </c>
    </row>
    <row r="95" spans="1:28" s="23" customFormat="1" ht="21.75" customHeight="1" thickBot="1">
      <c r="A95" s="112"/>
      <c r="B95" s="113"/>
      <c r="C95" s="114"/>
      <c r="D95" s="358"/>
      <c r="E95" s="358"/>
      <c r="F95" s="358"/>
      <c r="G95" s="228"/>
      <c r="H95" s="358"/>
      <c r="I95" s="114"/>
      <c r="J95" s="358"/>
      <c r="K95" s="682"/>
      <c r="L95" s="228"/>
      <c r="M95" s="358"/>
      <c r="N95" s="114"/>
      <c r="O95" s="358"/>
      <c r="P95" s="114"/>
      <c r="Q95" s="114"/>
      <c r="R95" s="114"/>
      <c r="S95" s="358"/>
      <c r="T95" s="114"/>
      <c r="U95" s="114"/>
      <c r="V95" s="358"/>
      <c r="W95" s="358"/>
      <c r="X95" s="114"/>
      <c r="Y95" s="114"/>
      <c r="Z95" s="358"/>
      <c r="AA95" s="114"/>
      <c r="AB95" s="114"/>
    </row>
    <row r="96" spans="1:28" ht="12.75">
      <c r="A96" s="116" t="s">
        <v>118</v>
      </c>
      <c r="B96" s="82" t="s">
        <v>119</v>
      </c>
      <c r="C96" s="83" t="s">
        <v>34</v>
      </c>
      <c r="D96" s="366">
        <f>F96+H96+X96+AA96+K96+M96+O96</f>
        <v>0</v>
      </c>
      <c r="E96" s="366">
        <f aca="true" t="shared" si="42" ref="E96:E127">F96+H96</f>
        <v>0</v>
      </c>
      <c r="F96" s="622"/>
      <c r="G96" s="94"/>
      <c r="H96" s="622"/>
      <c r="I96" s="178"/>
      <c r="J96" s="366">
        <f aca="true" t="shared" si="43" ref="J96:J127">K96+M96</f>
        <v>0</v>
      </c>
      <c r="K96" s="622"/>
      <c r="L96" s="94"/>
      <c r="M96" s="622"/>
      <c r="N96" s="178"/>
      <c r="O96" s="366">
        <f aca="true" t="shared" si="44" ref="O96:O132">P96+Q96</f>
        <v>0</v>
      </c>
      <c r="P96" s="651"/>
      <c r="Q96" s="651"/>
      <c r="R96" s="178"/>
      <c r="S96" s="366"/>
      <c r="T96" s="178"/>
      <c r="U96" s="178"/>
      <c r="V96" s="366">
        <f aca="true" t="shared" si="45" ref="V96:V132">X96+W96</f>
        <v>0</v>
      </c>
      <c r="W96" s="375"/>
      <c r="X96" s="85"/>
      <c r="Y96" s="94"/>
      <c r="Z96" s="366">
        <f>AA96</f>
        <v>0</v>
      </c>
      <c r="AA96" s="94"/>
      <c r="AB96" s="94"/>
    </row>
    <row r="97" spans="1:28" ht="13.5" thickBot="1">
      <c r="A97" s="117"/>
      <c r="B97" s="118" t="s">
        <v>120</v>
      </c>
      <c r="C97" s="79" t="s">
        <v>10</v>
      </c>
      <c r="D97" s="313">
        <f aca="true" t="shared" si="46" ref="D97:D150">F97+H97+X97+AA97+K97+M97+O97</f>
        <v>0</v>
      </c>
      <c r="E97" s="313">
        <f t="shared" si="42"/>
        <v>0</v>
      </c>
      <c r="F97" s="616"/>
      <c r="G97" s="92"/>
      <c r="H97" s="616"/>
      <c r="I97" s="99"/>
      <c r="J97" s="313">
        <f t="shared" si="43"/>
        <v>0</v>
      </c>
      <c r="K97" s="616"/>
      <c r="L97" s="92"/>
      <c r="M97" s="616"/>
      <c r="N97" s="99"/>
      <c r="O97" s="313">
        <f t="shared" si="44"/>
        <v>0</v>
      </c>
      <c r="P97" s="652"/>
      <c r="Q97" s="652"/>
      <c r="R97" s="99"/>
      <c r="S97" s="313"/>
      <c r="T97" s="99"/>
      <c r="U97" s="99"/>
      <c r="V97" s="313">
        <f t="shared" si="45"/>
        <v>0</v>
      </c>
      <c r="W97" s="399"/>
      <c r="X97" s="119"/>
      <c r="Y97" s="98"/>
      <c r="Z97" s="313">
        <f>AA97</f>
        <v>0</v>
      </c>
      <c r="AA97" s="98"/>
      <c r="AB97" s="98"/>
    </row>
    <row r="98" spans="1:28" ht="12.75">
      <c r="A98" s="57" t="s">
        <v>18</v>
      </c>
      <c r="B98" s="82" t="s">
        <v>121</v>
      </c>
      <c r="C98" s="83" t="s">
        <v>34</v>
      </c>
      <c r="D98" s="366">
        <f t="shared" si="46"/>
        <v>0</v>
      </c>
      <c r="E98" s="366">
        <f t="shared" si="42"/>
        <v>0</v>
      </c>
      <c r="F98" s="622"/>
      <c r="G98" s="223"/>
      <c r="H98" s="622"/>
      <c r="I98" s="94"/>
      <c r="J98" s="366">
        <f t="shared" si="43"/>
        <v>0</v>
      </c>
      <c r="K98" s="622"/>
      <c r="L98" s="223"/>
      <c r="M98" s="622"/>
      <c r="N98" s="94"/>
      <c r="O98" s="366">
        <f t="shared" si="44"/>
        <v>0</v>
      </c>
      <c r="P98" s="644"/>
      <c r="Q98" s="644"/>
      <c r="R98" s="94"/>
      <c r="S98" s="366"/>
      <c r="T98" s="94"/>
      <c r="U98" s="94"/>
      <c r="V98" s="366">
        <f t="shared" si="45"/>
        <v>0</v>
      </c>
      <c r="W98" s="375"/>
      <c r="X98" s="85"/>
      <c r="Y98" s="85"/>
      <c r="Z98" s="366"/>
      <c r="AA98" s="94"/>
      <c r="AB98" s="85"/>
    </row>
    <row r="99" spans="1:28" ht="13.5" thickBot="1">
      <c r="A99" s="124"/>
      <c r="B99" s="80"/>
      <c r="C99" s="79" t="s">
        <v>10</v>
      </c>
      <c r="D99" s="313">
        <f t="shared" si="46"/>
        <v>0</v>
      </c>
      <c r="E99" s="313">
        <f t="shared" si="42"/>
        <v>0</v>
      </c>
      <c r="F99" s="616"/>
      <c r="G99" s="98"/>
      <c r="H99" s="616"/>
      <c r="I99" s="163"/>
      <c r="J99" s="313">
        <f t="shared" si="43"/>
        <v>0</v>
      </c>
      <c r="K99" s="616"/>
      <c r="L99" s="98"/>
      <c r="M99" s="616"/>
      <c r="N99" s="163"/>
      <c r="O99" s="313">
        <f t="shared" si="44"/>
        <v>0</v>
      </c>
      <c r="P99" s="653"/>
      <c r="Q99" s="653"/>
      <c r="R99" s="163"/>
      <c r="S99" s="313"/>
      <c r="T99" s="163"/>
      <c r="U99" s="163"/>
      <c r="V99" s="313">
        <f t="shared" si="45"/>
        <v>0</v>
      </c>
      <c r="W99" s="377"/>
      <c r="X99" s="78"/>
      <c r="Y99" s="78"/>
      <c r="Z99" s="313"/>
      <c r="AA99" s="163"/>
      <c r="AB99" s="78"/>
    </row>
    <row r="100" spans="1:28" ht="12.75">
      <c r="A100" s="57" t="s">
        <v>22</v>
      </c>
      <c r="B100" s="82" t="s">
        <v>122</v>
      </c>
      <c r="C100" s="83" t="s">
        <v>34</v>
      </c>
      <c r="D100" s="363">
        <f t="shared" si="46"/>
        <v>0</v>
      </c>
      <c r="E100" s="363">
        <f t="shared" si="42"/>
        <v>0</v>
      </c>
      <c r="F100" s="621"/>
      <c r="G100" s="225"/>
      <c r="H100" s="621"/>
      <c r="I100" s="94"/>
      <c r="J100" s="363">
        <f t="shared" si="43"/>
        <v>0</v>
      </c>
      <c r="K100" s="621"/>
      <c r="L100" s="225"/>
      <c r="M100" s="621"/>
      <c r="N100" s="94"/>
      <c r="O100" s="363">
        <f t="shared" si="44"/>
        <v>0</v>
      </c>
      <c r="P100" s="644"/>
      <c r="Q100" s="644"/>
      <c r="R100" s="94"/>
      <c r="S100" s="363"/>
      <c r="T100" s="94"/>
      <c r="U100" s="94"/>
      <c r="V100" s="363">
        <f t="shared" si="45"/>
        <v>0</v>
      </c>
      <c r="W100" s="351"/>
      <c r="X100" s="85"/>
      <c r="Y100" s="85"/>
      <c r="Z100" s="363"/>
      <c r="AA100" s="94"/>
      <c r="AB100" s="85"/>
    </row>
    <row r="101" spans="1:28" ht="13.5" thickBot="1">
      <c r="A101" s="64"/>
      <c r="B101" s="88"/>
      <c r="C101" s="66" t="s">
        <v>10</v>
      </c>
      <c r="D101" s="354">
        <f t="shared" si="46"/>
        <v>0</v>
      </c>
      <c r="E101" s="354">
        <f t="shared" si="42"/>
        <v>0</v>
      </c>
      <c r="F101" s="615"/>
      <c r="G101" s="229"/>
      <c r="H101" s="615"/>
      <c r="I101" s="67"/>
      <c r="J101" s="354">
        <f t="shared" si="43"/>
        <v>0</v>
      </c>
      <c r="K101" s="615"/>
      <c r="L101" s="229"/>
      <c r="M101" s="615"/>
      <c r="N101" s="67"/>
      <c r="O101" s="354">
        <f t="shared" si="44"/>
        <v>0</v>
      </c>
      <c r="P101" s="643"/>
      <c r="Q101" s="643"/>
      <c r="R101" s="67"/>
      <c r="S101" s="354"/>
      <c r="T101" s="67"/>
      <c r="U101" s="67"/>
      <c r="V101" s="354">
        <f t="shared" si="45"/>
        <v>0</v>
      </c>
      <c r="W101" s="376"/>
      <c r="X101" s="86"/>
      <c r="Y101" s="86"/>
      <c r="Z101" s="354"/>
      <c r="AA101" s="67"/>
      <c r="AB101" s="86"/>
    </row>
    <row r="102" spans="1:28" ht="12.75">
      <c r="A102" s="73" t="s">
        <v>24</v>
      </c>
      <c r="B102" s="120" t="s">
        <v>123</v>
      </c>
      <c r="C102" s="89" t="s">
        <v>12</v>
      </c>
      <c r="D102" s="364">
        <f t="shared" si="46"/>
        <v>0</v>
      </c>
      <c r="E102" s="364">
        <f t="shared" si="42"/>
        <v>0</v>
      </c>
      <c r="F102" s="610"/>
      <c r="G102" s="94"/>
      <c r="H102" s="610"/>
      <c r="I102" s="102"/>
      <c r="J102" s="364">
        <f t="shared" si="43"/>
        <v>0</v>
      </c>
      <c r="K102" s="610"/>
      <c r="L102" s="94"/>
      <c r="M102" s="610"/>
      <c r="N102" s="102"/>
      <c r="O102" s="364">
        <f t="shared" si="44"/>
        <v>0</v>
      </c>
      <c r="P102" s="654"/>
      <c r="Q102" s="654"/>
      <c r="R102" s="102"/>
      <c r="S102" s="364"/>
      <c r="T102" s="102"/>
      <c r="U102" s="102"/>
      <c r="V102" s="364">
        <f t="shared" si="45"/>
        <v>0</v>
      </c>
      <c r="W102" s="400"/>
      <c r="X102" s="121"/>
      <c r="Y102" s="121"/>
      <c r="Z102" s="364"/>
      <c r="AA102" s="75"/>
      <c r="AB102" s="121"/>
    </row>
    <row r="103" spans="1:28" ht="13.5" thickBot="1">
      <c r="A103" s="64"/>
      <c r="B103" s="87" t="s">
        <v>124</v>
      </c>
      <c r="C103" s="66" t="s">
        <v>10</v>
      </c>
      <c r="D103" s="313">
        <f t="shared" si="46"/>
        <v>0</v>
      </c>
      <c r="E103" s="313">
        <f t="shared" si="42"/>
        <v>0</v>
      </c>
      <c r="F103" s="616"/>
      <c r="G103" s="92"/>
      <c r="H103" s="616"/>
      <c r="I103" s="171"/>
      <c r="J103" s="313">
        <f t="shared" si="43"/>
        <v>0</v>
      </c>
      <c r="K103" s="616"/>
      <c r="L103" s="92"/>
      <c r="M103" s="616"/>
      <c r="N103" s="171"/>
      <c r="O103" s="313">
        <f t="shared" si="44"/>
        <v>0</v>
      </c>
      <c r="P103" s="655"/>
      <c r="Q103" s="655"/>
      <c r="R103" s="171"/>
      <c r="S103" s="313"/>
      <c r="T103" s="171"/>
      <c r="U103" s="171"/>
      <c r="V103" s="313">
        <f t="shared" si="45"/>
        <v>0</v>
      </c>
      <c r="W103" s="401"/>
      <c r="X103" s="122"/>
      <c r="Y103" s="122"/>
      <c r="Z103" s="313">
        <f>AA103</f>
        <v>0</v>
      </c>
      <c r="AA103" s="92"/>
      <c r="AB103" s="122"/>
    </row>
    <row r="104" spans="1:28" ht="12.75">
      <c r="A104" s="73" t="s">
        <v>28</v>
      </c>
      <c r="B104" s="120" t="s">
        <v>125</v>
      </c>
      <c r="C104" s="89" t="s">
        <v>34</v>
      </c>
      <c r="D104" s="363">
        <f t="shared" si="46"/>
        <v>0</v>
      </c>
      <c r="E104" s="363">
        <f t="shared" si="42"/>
        <v>0</v>
      </c>
      <c r="F104" s="621"/>
      <c r="G104" s="94"/>
      <c r="H104" s="621"/>
      <c r="I104" s="178"/>
      <c r="J104" s="363">
        <f t="shared" si="43"/>
        <v>0</v>
      </c>
      <c r="K104" s="621"/>
      <c r="L104" s="94"/>
      <c r="M104" s="621"/>
      <c r="N104" s="178"/>
      <c r="O104" s="363">
        <f t="shared" si="44"/>
        <v>0</v>
      </c>
      <c r="P104" s="651"/>
      <c r="Q104" s="651"/>
      <c r="R104" s="178"/>
      <c r="S104" s="363"/>
      <c r="T104" s="178"/>
      <c r="U104" s="178"/>
      <c r="V104" s="363">
        <f t="shared" si="45"/>
        <v>0</v>
      </c>
      <c r="W104" s="351"/>
      <c r="X104" s="85"/>
      <c r="Y104" s="85"/>
      <c r="Z104" s="363"/>
      <c r="AA104" s="85"/>
      <c r="AB104" s="85"/>
    </row>
    <row r="105" spans="1:28" ht="13.5" thickBot="1">
      <c r="A105" s="95"/>
      <c r="B105" s="123"/>
      <c r="C105" s="97" t="s">
        <v>10</v>
      </c>
      <c r="D105" s="354">
        <f t="shared" si="46"/>
        <v>0</v>
      </c>
      <c r="E105" s="354">
        <f t="shared" si="42"/>
        <v>0</v>
      </c>
      <c r="F105" s="615"/>
      <c r="G105" s="92"/>
      <c r="H105" s="615"/>
      <c r="I105" s="171"/>
      <c r="J105" s="354">
        <f t="shared" si="43"/>
        <v>0</v>
      </c>
      <c r="K105" s="615"/>
      <c r="L105" s="92"/>
      <c r="M105" s="615"/>
      <c r="N105" s="171"/>
      <c r="O105" s="354">
        <f t="shared" si="44"/>
        <v>0</v>
      </c>
      <c r="P105" s="655"/>
      <c r="Q105" s="655"/>
      <c r="R105" s="171"/>
      <c r="S105" s="354"/>
      <c r="T105" s="171"/>
      <c r="U105" s="171"/>
      <c r="V105" s="354">
        <f t="shared" si="45"/>
        <v>0</v>
      </c>
      <c r="W105" s="399"/>
      <c r="X105" s="122"/>
      <c r="Y105" s="122"/>
      <c r="Z105" s="354"/>
      <c r="AA105" s="122"/>
      <c r="AB105" s="122"/>
    </row>
    <row r="106" spans="1:28" ht="12.75">
      <c r="A106" s="57" t="s">
        <v>32</v>
      </c>
      <c r="B106" s="82" t="s">
        <v>126</v>
      </c>
      <c r="C106" s="83" t="s">
        <v>20</v>
      </c>
      <c r="D106" s="364">
        <f t="shared" si="46"/>
        <v>0</v>
      </c>
      <c r="E106" s="364">
        <f t="shared" si="42"/>
        <v>0</v>
      </c>
      <c r="F106" s="610"/>
      <c r="G106" s="94"/>
      <c r="H106" s="610"/>
      <c r="I106" s="178"/>
      <c r="J106" s="364">
        <f t="shared" si="43"/>
        <v>0</v>
      </c>
      <c r="K106" s="610"/>
      <c r="L106" s="94"/>
      <c r="M106" s="610"/>
      <c r="N106" s="178"/>
      <c r="O106" s="364">
        <f t="shared" si="44"/>
        <v>0</v>
      </c>
      <c r="P106" s="651"/>
      <c r="Q106" s="651"/>
      <c r="R106" s="178"/>
      <c r="S106" s="364"/>
      <c r="T106" s="178"/>
      <c r="U106" s="178"/>
      <c r="V106" s="364">
        <f t="shared" si="45"/>
        <v>0</v>
      </c>
      <c r="W106" s="400"/>
      <c r="X106" s="85"/>
      <c r="Y106" s="85"/>
      <c r="Z106" s="364"/>
      <c r="AA106" s="85"/>
      <c r="AB106" s="85"/>
    </row>
    <row r="107" spans="1:28" ht="13.5" thickBot="1">
      <c r="A107" s="64"/>
      <c r="B107" s="87"/>
      <c r="C107" s="66" t="s">
        <v>52</v>
      </c>
      <c r="D107" s="313">
        <f t="shared" si="46"/>
        <v>0</v>
      </c>
      <c r="E107" s="313">
        <f t="shared" si="42"/>
        <v>0</v>
      </c>
      <c r="F107" s="616"/>
      <c r="G107" s="67"/>
      <c r="H107" s="616"/>
      <c r="I107" s="68"/>
      <c r="J107" s="313">
        <f t="shared" si="43"/>
        <v>0</v>
      </c>
      <c r="K107" s="616"/>
      <c r="L107" s="67"/>
      <c r="M107" s="616"/>
      <c r="N107" s="68"/>
      <c r="O107" s="313">
        <f t="shared" si="44"/>
        <v>0</v>
      </c>
      <c r="P107" s="656"/>
      <c r="Q107" s="656"/>
      <c r="R107" s="68"/>
      <c r="S107" s="313"/>
      <c r="T107" s="68"/>
      <c r="U107" s="68"/>
      <c r="V107" s="313">
        <f t="shared" si="45"/>
        <v>0</v>
      </c>
      <c r="W107" s="377"/>
      <c r="X107" s="86"/>
      <c r="Y107" s="86"/>
      <c r="Z107" s="313"/>
      <c r="AA107" s="86"/>
      <c r="AB107" s="86"/>
    </row>
    <row r="108" spans="1:28" ht="12.75">
      <c r="A108" s="125">
        <v>7</v>
      </c>
      <c r="B108" s="126" t="s">
        <v>127</v>
      </c>
      <c r="C108" s="89" t="s">
        <v>128</v>
      </c>
      <c r="D108" s="363">
        <f t="shared" si="46"/>
        <v>0</v>
      </c>
      <c r="E108" s="363">
        <f t="shared" si="42"/>
        <v>0</v>
      </c>
      <c r="F108" s="621"/>
      <c r="G108" s="75"/>
      <c r="H108" s="621"/>
      <c r="I108" s="102"/>
      <c r="J108" s="363">
        <f t="shared" si="43"/>
        <v>0</v>
      </c>
      <c r="K108" s="621"/>
      <c r="L108" s="75"/>
      <c r="M108" s="621"/>
      <c r="N108" s="102"/>
      <c r="O108" s="363">
        <f t="shared" si="44"/>
        <v>0</v>
      </c>
      <c r="P108" s="654"/>
      <c r="Q108" s="654"/>
      <c r="R108" s="102"/>
      <c r="S108" s="363"/>
      <c r="T108" s="102"/>
      <c r="U108" s="102"/>
      <c r="V108" s="363">
        <f t="shared" si="45"/>
        <v>0</v>
      </c>
      <c r="W108" s="351"/>
      <c r="X108" s="121"/>
      <c r="Y108" s="121"/>
      <c r="Z108" s="363"/>
      <c r="AA108" s="121"/>
      <c r="AB108" s="121"/>
    </row>
    <row r="109" spans="1:28" ht="13.5" thickBot="1">
      <c r="A109" s="86"/>
      <c r="B109" s="88"/>
      <c r="C109" s="66" t="s">
        <v>10</v>
      </c>
      <c r="D109" s="354">
        <f t="shared" si="46"/>
        <v>0</v>
      </c>
      <c r="E109" s="354">
        <f t="shared" si="42"/>
        <v>0</v>
      </c>
      <c r="F109" s="615"/>
      <c r="G109" s="163"/>
      <c r="H109" s="615"/>
      <c r="I109" s="171"/>
      <c r="J109" s="354">
        <f t="shared" si="43"/>
        <v>0</v>
      </c>
      <c r="K109" s="615"/>
      <c r="L109" s="163"/>
      <c r="M109" s="615"/>
      <c r="N109" s="171"/>
      <c r="O109" s="354">
        <f t="shared" si="44"/>
        <v>0</v>
      </c>
      <c r="P109" s="655"/>
      <c r="Q109" s="655"/>
      <c r="R109" s="171"/>
      <c r="S109" s="354"/>
      <c r="T109" s="171"/>
      <c r="U109" s="171"/>
      <c r="V109" s="354">
        <f t="shared" si="45"/>
        <v>0</v>
      </c>
      <c r="W109" s="399"/>
      <c r="X109" s="122"/>
      <c r="Y109" s="122"/>
      <c r="Z109" s="354"/>
      <c r="AA109" s="122"/>
      <c r="AB109" s="122"/>
    </row>
    <row r="110" spans="1:28" s="130" customFormat="1" ht="12.75">
      <c r="A110" s="127">
        <v>8</v>
      </c>
      <c r="B110" s="128" t="s">
        <v>129</v>
      </c>
      <c r="C110" s="129" t="s">
        <v>34</v>
      </c>
      <c r="D110" s="366">
        <f t="shared" si="46"/>
        <v>0</v>
      </c>
      <c r="E110" s="366">
        <f t="shared" si="42"/>
        <v>0</v>
      </c>
      <c r="F110" s="622"/>
      <c r="G110" s="225"/>
      <c r="H110" s="622"/>
      <c r="I110" s="178"/>
      <c r="J110" s="366">
        <f t="shared" si="43"/>
        <v>0</v>
      </c>
      <c r="K110" s="622"/>
      <c r="L110" s="225"/>
      <c r="M110" s="622"/>
      <c r="N110" s="178"/>
      <c r="O110" s="366">
        <f t="shared" si="44"/>
        <v>0</v>
      </c>
      <c r="P110" s="651"/>
      <c r="Q110" s="651"/>
      <c r="R110" s="178"/>
      <c r="S110" s="366"/>
      <c r="T110" s="178"/>
      <c r="U110" s="178"/>
      <c r="V110" s="366">
        <f t="shared" si="45"/>
        <v>0</v>
      </c>
      <c r="W110" s="375"/>
      <c r="X110" s="85"/>
      <c r="Y110" s="85"/>
      <c r="Z110" s="366"/>
      <c r="AA110" s="85"/>
      <c r="AB110" s="85"/>
    </row>
    <row r="111" spans="1:28" s="130" customFormat="1" ht="13.5" thickBot="1">
      <c r="A111" s="131"/>
      <c r="B111" s="132" t="s">
        <v>130</v>
      </c>
      <c r="C111" s="133" t="s">
        <v>10</v>
      </c>
      <c r="D111" s="313">
        <f t="shared" si="46"/>
        <v>0</v>
      </c>
      <c r="E111" s="313">
        <f t="shared" si="42"/>
        <v>0</v>
      </c>
      <c r="F111" s="616"/>
      <c r="G111" s="229"/>
      <c r="H111" s="616"/>
      <c r="I111" s="171"/>
      <c r="J111" s="313">
        <f t="shared" si="43"/>
        <v>0</v>
      </c>
      <c r="K111" s="616"/>
      <c r="L111" s="229"/>
      <c r="M111" s="616"/>
      <c r="N111" s="171"/>
      <c r="O111" s="313">
        <f t="shared" si="44"/>
        <v>0</v>
      </c>
      <c r="P111" s="655"/>
      <c r="Q111" s="655"/>
      <c r="R111" s="171"/>
      <c r="S111" s="313"/>
      <c r="T111" s="171"/>
      <c r="U111" s="171"/>
      <c r="V111" s="313">
        <f t="shared" si="45"/>
        <v>0</v>
      </c>
      <c r="W111" s="401"/>
      <c r="X111" s="122"/>
      <c r="Y111" s="122"/>
      <c r="Z111" s="313"/>
      <c r="AA111" s="122"/>
      <c r="AB111" s="122"/>
    </row>
    <row r="112" spans="1:28" ht="12.75">
      <c r="A112" s="81">
        <v>9</v>
      </c>
      <c r="B112" s="128" t="s">
        <v>131</v>
      </c>
      <c r="C112" s="83" t="s">
        <v>132</v>
      </c>
      <c r="D112" s="363">
        <f t="shared" si="46"/>
        <v>0</v>
      </c>
      <c r="E112" s="363">
        <f t="shared" si="42"/>
        <v>0</v>
      </c>
      <c r="F112" s="621"/>
      <c r="G112" s="223"/>
      <c r="H112" s="621"/>
      <c r="I112" s="178"/>
      <c r="J112" s="363">
        <f t="shared" si="43"/>
        <v>0</v>
      </c>
      <c r="K112" s="621"/>
      <c r="L112" s="223"/>
      <c r="M112" s="621"/>
      <c r="N112" s="178"/>
      <c r="O112" s="363">
        <f t="shared" si="44"/>
        <v>0</v>
      </c>
      <c r="P112" s="651"/>
      <c r="Q112" s="651"/>
      <c r="R112" s="178"/>
      <c r="S112" s="363"/>
      <c r="T112" s="178"/>
      <c r="U112" s="178"/>
      <c r="V112" s="363">
        <f t="shared" si="45"/>
        <v>0</v>
      </c>
      <c r="W112" s="351"/>
      <c r="X112" s="85"/>
      <c r="Y112" s="85"/>
      <c r="Z112" s="363"/>
      <c r="AA112" s="85"/>
      <c r="AB112" s="85"/>
    </row>
    <row r="113" spans="1:28" ht="13.5" thickBot="1">
      <c r="A113" s="86"/>
      <c r="B113" s="132" t="s">
        <v>133</v>
      </c>
      <c r="C113" s="66" t="s">
        <v>10</v>
      </c>
      <c r="D113" s="354">
        <f t="shared" si="46"/>
        <v>0</v>
      </c>
      <c r="E113" s="354">
        <f t="shared" si="42"/>
        <v>0</v>
      </c>
      <c r="F113" s="615"/>
      <c r="G113" s="226"/>
      <c r="H113" s="615"/>
      <c r="I113" s="171"/>
      <c r="J113" s="354">
        <f t="shared" si="43"/>
        <v>0</v>
      </c>
      <c r="K113" s="615"/>
      <c r="L113" s="226"/>
      <c r="M113" s="615"/>
      <c r="N113" s="171"/>
      <c r="O113" s="354">
        <f t="shared" si="44"/>
        <v>0</v>
      </c>
      <c r="P113" s="655"/>
      <c r="Q113" s="655"/>
      <c r="R113" s="171"/>
      <c r="S113" s="354"/>
      <c r="T113" s="171"/>
      <c r="U113" s="171"/>
      <c r="V113" s="354">
        <f t="shared" si="45"/>
        <v>0</v>
      </c>
      <c r="W113" s="399"/>
      <c r="X113" s="122"/>
      <c r="Y113" s="122"/>
      <c r="Z113" s="354"/>
      <c r="AA113" s="122"/>
      <c r="AB113" s="122"/>
    </row>
    <row r="114" spans="1:28" ht="12.75">
      <c r="A114" s="57" t="s">
        <v>44</v>
      </c>
      <c r="B114" s="42" t="s">
        <v>134</v>
      </c>
      <c r="C114" s="84" t="s">
        <v>10</v>
      </c>
      <c r="D114" s="237">
        <f t="shared" si="46"/>
        <v>0</v>
      </c>
      <c r="E114" s="237">
        <f t="shared" si="42"/>
        <v>0</v>
      </c>
      <c r="F114" s="630"/>
      <c r="G114" s="309"/>
      <c r="H114" s="630"/>
      <c r="I114" s="46"/>
      <c r="J114" s="237">
        <f t="shared" si="43"/>
        <v>0</v>
      </c>
      <c r="K114" s="630"/>
      <c r="L114" s="309"/>
      <c r="M114" s="630"/>
      <c r="N114" s="46"/>
      <c r="O114" s="237">
        <f t="shared" si="44"/>
        <v>0</v>
      </c>
      <c r="P114" s="644"/>
      <c r="Q114" s="644"/>
      <c r="R114" s="46"/>
      <c r="S114" s="237"/>
      <c r="T114" s="46"/>
      <c r="U114" s="46"/>
      <c r="V114" s="237">
        <f t="shared" si="45"/>
        <v>0</v>
      </c>
      <c r="W114" s="402"/>
      <c r="X114" s="46"/>
      <c r="Y114" s="46"/>
      <c r="Z114" s="237"/>
      <c r="AA114" s="46"/>
      <c r="AB114" s="46"/>
    </row>
    <row r="115" spans="1:28" ht="13.5" thickBot="1">
      <c r="A115" s="58" t="s">
        <v>143</v>
      </c>
      <c r="B115" s="134" t="s">
        <v>135</v>
      </c>
      <c r="C115" s="89" t="s">
        <v>10</v>
      </c>
      <c r="D115" s="313">
        <f t="shared" si="46"/>
        <v>0</v>
      </c>
      <c r="E115" s="313">
        <f t="shared" si="42"/>
        <v>0</v>
      </c>
      <c r="F115" s="616"/>
      <c r="G115" s="230"/>
      <c r="H115" s="616"/>
      <c r="I115" s="36"/>
      <c r="J115" s="313">
        <f t="shared" si="43"/>
        <v>0</v>
      </c>
      <c r="K115" s="616"/>
      <c r="L115" s="230"/>
      <c r="M115" s="616"/>
      <c r="N115" s="36"/>
      <c r="O115" s="313">
        <f t="shared" si="44"/>
        <v>0</v>
      </c>
      <c r="P115" s="649"/>
      <c r="Q115" s="649"/>
      <c r="R115" s="36"/>
      <c r="S115" s="313"/>
      <c r="T115" s="36"/>
      <c r="U115" s="36"/>
      <c r="V115" s="313">
        <f t="shared" si="45"/>
        <v>0</v>
      </c>
      <c r="W115" s="399"/>
      <c r="X115" s="36"/>
      <c r="Y115" s="36"/>
      <c r="Z115" s="313"/>
      <c r="AA115" s="36"/>
      <c r="AB115" s="36"/>
    </row>
    <row r="116" spans="1:28" ht="13.5" thickBot="1">
      <c r="A116" s="135" t="s">
        <v>46</v>
      </c>
      <c r="B116" s="136" t="s">
        <v>136</v>
      </c>
      <c r="C116" s="137" t="s">
        <v>10</v>
      </c>
      <c r="D116" s="305">
        <f t="shared" si="46"/>
        <v>0</v>
      </c>
      <c r="E116" s="305">
        <f t="shared" si="42"/>
        <v>0</v>
      </c>
      <c r="F116" s="623"/>
      <c r="G116" s="226"/>
      <c r="H116" s="623"/>
      <c r="I116" s="8"/>
      <c r="J116" s="305">
        <f t="shared" si="43"/>
        <v>0</v>
      </c>
      <c r="K116" s="623"/>
      <c r="L116" s="226"/>
      <c r="M116" s="623"/>
      <c r="N116" s="8"/>
      <c r="O116" s="305">
        <f t="shared" si="44"/>
        <v>0</v>
      </c>
      <c r="P116" s="646"/>
      <c r="Q116" s="646"/>
      <c r="R116" s="8"/>
      <c r="S116" s="305"/>
      <c r="T116" s="8"/>
      <c r="U116" s="8"/>
      <c r="V116" s="305">
        <f t="shared" si="45"/>
        <v>0</v>
      </c>
      <c r="W116" s="403"/>
      <c r="X116" s="8"/>
      <c r="Y116" s="8"/>
      <c r="Z116" s="305"/>
      <c r="AA116" s="8"/>
      <c r="AB116" s="8"/>
    </row>
    <row r="117" spans="1:28" ht="13.5" thickBot="1">
      <c r="A117" s="106" t="s">
        <v>49</v>
      </c>
      <c r="B117" s="139" t="s">
        <v>137</v>
      </c>
      <c r="C117" s="107" t="s">
        <v>10</v>
      </c>
      <c r="D117" s="310">
        <f t="shared" si="46"/>
        <v>0</v>
      </c>
      <c r="E117" s="310">
        <f t="shared" si="42"/>
        <v>0</v>
      </c>
      <c r="F117" s="629"/>
      <c r="G117" s="311"/>
      <c r="H117" s="629"/>
      <c r="I117" s="108"/>
      <c r="J117" s="310">
        <f t="shared" si="43"/>
        <v>0</v>
      </c>
      <c r="K117" s="629"/>
      <c r="L117" s="311"/>
      <c r="M117" s="629"/>
      <c r="N117" s="108"/>
      <c r="O117" s="310">
        <f t="shared" si="44"/>
        <v>0</v>
      </c>
      <c r="P117" s="650"/>
      <c r="Q117" s="650"/>
      <c r="R117" s="108"/>
      <c r="S117" s="310"/>
      <c r="T117" s="108"/>
      <c r="U117" s="108"/>
      <c r="V117" s="310">
        <f t="shared" si="45"/>
        <v>0</v>
      </c>
      <c r="W117" s="404"/>
      <c r="X117" s="108"/>
      <c r="Y117" s="108"/>
      <c r="Z117" s="310"/>
      <c r="AA117" s="108"/>
      <c r="AB117" s="108"/>
    </row>
    <row r="118" spans="1:28" ht="13.5" thickBot="1">
      <c r="A118" s="141">
        <v>13</v>
      </c>
      <c r="B118" s="142" t="s">
        <v>138</v>
      </c>
      <c r="C118" s="137" t="s">
        <v>10</v>
      </c>
      <c r="D118" s="305">
        <f t="shared" si="46"/>
        <v>0</v>
      </c>
      <c r="E118" s="305">
        <f t="shared" si="42"/>
        <v>0</v>
      </c>
      <c r="F118" s="623"/>
      <c r="G118" s="227"/>
      <c r="H118" s="623"/>
      <c r="I118" s="8"/>
      <c r="J118" s="305">
        <f t="shared" si="43"/>
        <v>0</v>
      </c>
      <c r="K118" s="623"/>
      <c r="L118" s="227"/>
      <c r="M118" s="623"/>
      <c r="N118" s="8"/>
      <c r="O118" s="305">
        <f t="shared" si="44"/>
        <v>0</v>
      </c>
      <c r="P118" s="646"/>
      <c r="Q118" s="646"/>
      <c r="R118" s="8"/>
      <c r="S118" s="310"/>
      <c r="T118" s="108"/>
      <c r="U118" s="108"/>
      <c r="V118" s="310">
        <f t="shared" si="45"/>
        <v>0</v>
      </c>
      <c r="W118" s="404"/>
      <c r="X118" s="108"/>
      <c r="Y118" s="108"/>
      <c r="Z118" s="310"/>
      <c r="AA118" s="108"/>
      <c r="AB118" s="108"/>
    </row>
    <row r="119" spans="1:28" ht="13.5" thickBot="1">
      <c r="A119" s="141">
        <v>14</v>
      </c>
      <c r="B119" s="385" t="s">
        <v>148</v>
      </c>
      <c r="C119" s="137" t="s">
        <v>10</v>
      </c>
      <c r="D119" s="310">
        <f t="shared" si="46"/>
        <v>7.944</v>
      </c>
      <c r="E119" s="310">
        <f t="shared" si="42"/>
        <v>7.944</v>
      </c>
      <c r="F119" s="629">
        <v>7.944</v>
      </c>
      <c r="G119" s="227"/>
      <c r="H119" s="629"/>
      <c r="I119" s="108"/>
      <c r="J119" s="310">
        <f t="shared" si="43"/>
        <v>0</v>
      </c>
      <c r="K119" s="629"/>
      <c r="L119" s="227"/>
      <c r="M119" s="629"/>
      <c r="N119" s="108"/>
      <c r="O119" s="310">
        <f t="shared" si="44"/>
        <v>0</v>
      </c>
      <c r="P119" s="646"/>
      <c r="Q119" s="646"/>
      <c r="R119" s="8"/>
      <c r="S119" s="305"/>
      <c r="T119" s="98"/>
      <c r="U119" s="98"/>
      <c r="V119" s="312">
        <f t="shared" si="45"/>
        <v>0</v>
      </c>
      <c r="W119" s="399"/>
      <c r="X119" s="98"/>
      <c r="Y119" s="98"/>
      <c r="Z119" s="305"/>
      <c r="AA119" s="98"/>
      <c r="AB119" s="98"/>
    </row>
    <row r="120" spans="1:28" ht="13.5" thickBot="1">
      <c r="A120" s="106" t="s">
        <v>59</v>
      </c>
      <c r="B120" s="139" t="s">
        <v>140</v>
      </c>
      <c r="C120" s="107" t="s">
        <v>10</v>
      </c>
      <c r="D120" s="310">
        <f t="shared" si="46"/>
        <v>0</v>
      </c>
      <c r="E120" s="310">
        <f t="shared" si="42"/>
        <v>0</v>
      </c>
      <c r="F120" s="629"/>
      <c r="G120" s="311"/>
      <c r="H120" s="629"/>
      <c r="I120" s="108"/>
      <c r="J120" s="310">
        <f t="shared" si="43"/>
        <v>0</v>
      </c>
      <c r="K120" s="629"/>
      <c r="L120" s="311"/>
      <c r="M120" s="629"/>
      <c r="N120" s="108"/>
      <c r="O120" s="310">
        <f t="shared" si="44"/>
        <v>0</v>
      </c>
      <c r="P120" s="650"/>
      <c r="Q120" s="650"/>
      <c r="R120" s="108"/>
      <c r="S120" s="310"/>
      <c r="T120" s="108"/>
      <c r="U120" s="108"/>
      <c r="V120" s="310">
        <f t="shared" si="45"/>
        <v>0</v>
      </c>
      <c r="W120" s="404"/>
      <c r="X120" s="108"/>
      <c r="Y120" s="108"/>
      <c r="Z120" s="310"/>
      <c r="AA120" s="108"/>
      <c r="AB120" s="108"/>
    </row>
    <row r="121" spans="1:28" ht="13.5" thickBot="1">
      <c r="A121" s="73" t="s">
        <v>139</v>
      </c>
      <c r="B121" s="120" t="s">
        <v>104</v>
      </c>
      <c r="C121" s="89" t="s">
        <v>10</v>
      </c>
      <c r="D121" s="359">
        <f t="shared" si="46"/>
        <v>0</v>
      </c>
      <c r="E121" s="359">
        <f t="shared" si="42"/>
        <v>0</v>
      </c>
      <c r="F121" s="624"/>
      <c r="G121" s="247"/>
      <c r="H121" s="624"/>
      <c r="I121" s="246"/>
      <c r="J121" s="359">
        <f t="shared" si="43"/>
        <v>0</v>
      </c>
      <c r="K121" s="624"/>
      <c r="L121" s="247"/>
      <c r="M121" s="624"/>
      <c r="N121" s="246"/>
      <c r="O121" s="359">
        <f t="shared" si="44"/>
        <v>0</v>
      </c>
      <c r="P121" s="657"/>
      <c r="Q121" s="657"/>
      <c r="R121" s="247"/>
      <c r="S121" s="359"/>
      <c r="T121" s="246"/>
      <c r="U121" s="247"/>
      <c r="V121" s="364">
        <f t="shared" si="45"/>
        <v>0</v>
      </c>
      <c r="W121" s="405"/>
      <c r="X121" s="167"/>
      <c r="Y121" s="169"/>
      <c r="Z121" s="359">
        <f aca="true" t="shared" si="47" ref="Z121:Z130">AA121</f>
        <v>0</v>
      </c>
      <c r="AA121" s="255"/>
      <c r="AB121" s="368"/>
    </row>
    <row r="122" spans="1:28" ht="13.5" thickBot="1">
      <c r="A122" s="58" t="s">
        <v>64</v>
      </c>
      <c r="B122" s="100" t="s">
        <v>105</v>
      </c>
      <c r="C122" s="59" t="s">
        <v>52</v>
      </c>
      <c r="D122" s="359">
        <f t="shared" si="46"/>
        <v>0</v>
      </c>
      <c r="E122" s="359">
        <f t="shared" si="42"/>
        <v>0</v>
      </c>
      <c r="F122" s="624"/>
      <c r="G122" s="255"/>
      <c r="H122" s="624"/>
      <c r="I122" s="101"/>
      <c r="J122" s="359">
        <f t="shared" si="43"/>
        <v>0</v>
      </c>
      <c r="K122" s="624"/>
      <c r="L122" s="255"/>
      <c r="M122" s="624"/>
      <c r="N122" s="101"/>
      <c r="O122" s="359">
        <f t="shared" si="44"/>
        <v>0</v>
      </c>
      <c r="P122" s="658"/>
      <c r="Q122" s="658"/>
      <c r="R122" s="170"/>
      <c r="S122" s="359"/>
      <c r="T122" s="101"/>
      <c r="U122" s="170"/>
      <c r="V122" s="364">
        <f t="shared" si="45"/>
        <v>0</v>
      </c>
      <c r="W122" s="406"/>
      <c r="X122" s="60"/>
      <c r="Y122" s="61"/>
      <c r="Z122" s="359">
        <f t="shared" si="47"/>
        <v>0</v>
      </c>
      <c r="AA122" s="255"/>
      <c r="AB122" s="168"/>
    </row>
    <row r="123" spans="1:28" ht="13.5" thickBot="1">
      <c r="A123" s="58" t="s">
        <v>149</v>
      </c>
      <c r="B123" s="77" t="s">
        <v>106</v>
      </c>
      <c r="C123" s="59" t="s">
        <v>34</v>
      </c>
      <c r="D123" s="367">
        <f t="shared" si="46"/>
        <v>0</v>
      </c>
      <c r="E123" s="367">
        <f t="shared" si="42"/>
        <v>0</v>
      </c>
      <c r="F123" s="618"/>
      <c r="G123" s="224"/>
      <c r="H123" s="618"/>
      <c r="I123" s="102"/>
      <c r="J123" s="367">
        <f t="shared" si="43"/>
        <v>0</v>
      </c>
      <c r="K123" s="618"/>
      <c r="L123" s="224"/>
      <c r="M123" s="618"/>
      <c r="N123" s="102"/>
      <c r="O123" s="367">
        <f t="shared" si="44"/>
        <v>0</v>
      </c>
      <c r="P123" s="654"/>
      <c r="Q123" s="654"/>
      <c r="R123" s="75"/>
      <c r="S123" s="367"/>
      <c r="T123" s="102"/>
      <c r="U123" s="75"/>
      <c r="V123" s="364">
        <f t="shared" si="45"/>
        <v>0</v>
      </c>
      <c r="W123" s="351"/>
      <c r="X123" s="75"/>
      <c r="Y123" s="90"/>
      <c r="Z123" s="367">
        <f t="shared" si="47"/>
        <v>0</v>
      </c>
      <c r="AA123" s="255"/>
      <c r="AB123" s="102"/>
    </row>
    <row r="124" spans="1:28" ht="13.5" thickBot="1">
      <c r="A124" s="58"/>
      <c r="B124" s="77"/>
      <c r="C124" s="59" t="s">
        <v>10</v>
      </c>
      <c r="D124" s="359">
        <f t="shared" si="46"/>
        <v>0</v>
      </c>
      <c r="E124" s="359">
        <f t="shared" si="42"/>
        <v>0</v>
      </c>
      <c r="F124" s="624"/>
      <c r="G124" s="223"/>
      <c r="H124" s="624"/>
      <c r="I124" s="63"/>
      <c r="J124" s="359">
        <f t="shared" si="43"/>
        <v>0</v>
      </c>
      <c r="K124" s="624"/>
      <c r="L124" s="223"/>
      <c r="M124" s="624"/>
      <c r="N124" s="63"/>
      <c r="O124" s="359">
        <f t="shared" si="44"/>
        <v>0</v>
      </c>
      <c r="P124" s="659"/>
      <c r="Q124" s="659"/>
      <c r="R124" s="62"/>
      <c r="S124" s="359"/>
      <c r="T124" s="63"/>
      <c r="U124" s="62"/>
      <c r="V124" s="364">
        <f t="shared" si="45"/>
        <v>0</v>
      </c>
      <c r="W124" s="406"/>
      <c r="X124" s="62"/>
      <c r="Y124" s="76"/>
      <c r="Z124" s="359">
        <f t="shared" si="47"/>
        <v>0</v>
      </c>
      <c r="AA124" s="170"/>
      <c r="AB124" s="63"/>
    </row>
    <row r="125" spans="1:28" ht="13.5" thickBot="1">
      <c r="A125" s="58" t="s">
        <v>150</v>
      </c>
      <c r="B125" s="77" t="s">
        <v>107</v>
      </c>
      <c r="C125" s="59" t="s">
        <v>34</v>
      </c>
      <c r="D125" s="367">
        <f t="shared" si="46"/>
        <v>0</v>
      </c>
      <c r="E125" s="367">
        <f t="shared" si="42"/>
        <v>0</v>
      </c>
      <c r="F125" s="618"/>
      <c r="G125" s="224"/>
      <c r="H125" s="618"/>
      <c r="I125" s="63"/>
      <c r="J125" s="367">
        <f t="shared" si="43"/>
        <v>0</v>
      </c>
      <c r="K125" s="618"/>
      <c r="L125" s="224"/>
      <c r="M125" s="618"/>
      <c r="N125" s="63"/>
      <c r="O125" s="367">
        <f t="shared" si="44"/>
        <v>0</v>
      </c>
      <c r="P125" s="659"/>
      <c r="Q125" s="659"/>
      <c r="R125" s="62"/>
      <c r="S125" s="367"/>
      <c r="T125" s="63"/>
      <c r="U125" s="62"/>
      <c r="V125" s="364">
        <f t="shared" si="45"/>
        <v>0</v>
      </c>
      <c r="W125" s="407"/>
      <c r="X125" s="62"/>
      <c r="Y125" s="76"/>
      <c r="Z125" s="367">
        <f t="shared" si="47"/>
        <v>0</v>
      </c>
      <c r="AA125" s="170"/>
      <c r="AB125" s="63"/>
    </row>
    <row r="126" spans="1:28" ht="13.5" thickBot="1">
      <c r="A126" s="58"/>
      <c r="B126" s="77"/>
      <c r="C126" s="59" t="s">
        <v>108</v>
      </c>
      <c r="D126" s="359">
        <f t="shared" si="46"/>
        <v>0</v>
      </c>
      <c r="E126" s="359">
        <f t="shared" si="42"/>
        <v>0</v>
      </c>
      <c r="F126" s="624"/>
      <c r="G126" s="224"/>
      <c r="H126" s="624"/>
      <c r="I126" s="63"/>
      <c r="J126" s="359">
        <f t="shared" si="43"/>
        <v>0</v>
      </c>
      <c r="K126" s="624"/>
      <c r="L126" s="224"/>
      <c r="M126" s="624"/>
      <c r="N126" s="63"/>
      <c r="O126" s="359">
        <f t="shared" si="44"/>
        <v>0</v>
      </c>
      <c r="P126" s="659"/>
      <c r="Q126" s="659"/>
      <c r="R126" s="62"/>
      <c r="S126" s="359"/>
      <c r="T126" s="63"/>
      <c r="U126" s="62"/>
      <c r="V126" s="364">
        <f t="shared" si="45"/>
        <v>0</v>
      </c>
      <c r="W126" s="406"/>
      <c r="X126" s="62"/>
      <c r="Y126" s="76"/>
      <c r="Z126" s="359">
        <f t="shared" si="47"/>
        <v>0</v>
      </c>
      <c r="AA126" s="170"/>
      <c r="AB126" s="63"/>
    </row>
    <row r="127" spans="1:28" ht="13.5" thickBot="1">
      <c r="A127" s="58" t="s">
        <v>151</v>
      </c>
      <c r="B127" s="77" t="s">
        <v>109</v>
      </c>
      <c r="C127" s="59" t="s">
        <v>34</v>
      </c>
      <c r="D127" s="367">
        <f t="shared" si="46"/>
        <v>0</v>
      </c>
      <c r="E127" s="367">
        <f t="shared" si="42"/>
        <v>0</v>
      </c>
      <c r="F127" s="618"/>
      <c r="G127" s="224"/>
      <c r="H127" s="618"/>
      <c r="I127" s="63"/>
      <c r="J127" s="367">
        <f t="shared" si="43"/>
        <v>0</v>
      </c>
      <c r="K127" s="618"/>
      <c r="L127" s="224"/>
      <c r="M127" s="618"/>
      <c r="N127" s="63"/>
      <c r="O127" s="367">
        <f t="shared" si="44"/>
        <v>0</v>
      </c>
      <c r="P127" s="659"/>
      <c r="Q127" s="659"/>
      <c r="R127" s="62"/>
      <c r="S127" s="367"/>
      <c r="T127" s="63"/>
      <c r="U127" s="62"/>
      <c r="V127" s="364">
        <f t="shared" si="45"/>
        <v>0</v>
      </c>
      <c r="W127" s="407"/>
      <c r="X127" s="62"/>
      <c r="Y127" s="76"/>
      <c r="Z127" s="367">
        <f t="shared" si="47"/>
        <v>0</v>
      </c>
      <c r="AA127" s="170"/>
      <c r="AB127" s="63"/>
    </row>
    <row r="128" spans="1:28" ht="13.5" thickBot="1">
      <c r="A128" s="58"/>
      <c r="B128" s="74" t="s">
        <v>110</v>
      </c>
      <c r="C128" s="59" t="s">
        <v>10</v>
      </c>
      <c r="D128" s="359">
        <f t="shared" si="46"/>
        <v>0</v>
      </c>
      <c r="E128" s="359">
        <f aca="true" t="shared" si="48" ref="E128:E150">F128+H128</f>
        <v>0</v>
      </c>
      <c r="F128" s="624"/>
      <c r="G128" s="224"/>
      <c r="H128" s="624"/>
      <c r="I128" s="63"/>
      <c r="J128" s="359">
        <f aca="true" t="shared" si="49" ref="J128:J150">K128+M128</f>
        <v>0</v>
      </c>
      <c r="K128" s="624"/>
      <c r="L128" s="224"/>
      <c r="M128" s="624"/>
      <c r="N128" s="63"/>
      <c r="O128" s="359">
        <f t="shared" si="44"/>
        <v>0</v>
      </c>
      <c r="P128" s="659"/>
      <c r="Q128" s="659"/>
      <c r="R128" s="62"/>
      <c r="S128" s="359"/>
      <c r="T128" s="63"/>
      <c r="U128" s="62"/>
      <c r="V128" s="364">
        <f t="shared" si="45"/>
        <v>0</v>
      </c>
      <c r="W128" s="406"/>
      <c r="X128" s="62"/>
      <c r="Y128" s="76"/>
      <c r="Z128" s="359">
        <f t="shared" si="47"/>
        <v>0</v>
      </c>
      <c r="AA128" s="62"/>
      <c r="AB128" s="63"/>
    </row>
    <row r="129" spans="1:28" ht="13.5" thickBot="1">
      <c r="A129" s="58" t="s">
        <v>67</v>
      </c>
      <c r="B129" s="91" t="s">
        <v>111</v>
      </c>
      <c r="C129" s="59" t="s">
        <v>34</v>
      </c>
      <c r="D129" s="367">
        <f t="shared" si="46"/>
        <v>0</v>
      </c>
      <c r="E129" s="367">
        <f t="shared" si="48"/>
        <v>0</v>
      </c>
      <c r="F129" s="618"/>
      <c r="G129" s="224"/>
      <c r="H129" s="618"/>
      <c r="I129" s="63"/>
      <c r="J129" s="367">
        <f t="shared" si="49"/>
        <v>0</v>
      </c>
      <c r="K129" s="618"/>
      <c r="L129" s="224"/>
      <c r="M129" s="618"/>
      <c r="N129" s="63"/>
      <c r="O129" s="367">
        <f t="shared" si="44"/>
        <v>0</v>
      </c>
      <c r="P129" s="659"/>
      <c r="Q129" s="659"/>
      <c r="R129" s="62"/>
      <c r="S129" s="367"/>
      <c r="T129" s="63"/>
      <c r="U129" s="62"/>
      <c r="V129" s="364">
        <f t="shared" si="45"/>
        <v>0</v>
      </c>
      <c r="W129" s="407"/>
      <c r="X129" s="62"/>
      <c r="Y129" s="76"/>
      <c r="Z129" s="367">
        <f t="shared" si="47"/>
        <v>0</v>
      </c>
      <c r="AA129" s="62"/>
      <c r="AB129" s="63"/>
    </row>
    <row r="130" spans="1:28" ht="13.5" thickBot="1">
      <c r="A130" s="64"/>
      <c r="B130" s="88"/>
      <c r="C130" s="66" t="s">
        <v>10</v>
      </c>
      <c r="D130" s="313">
        <f t="shared" si="46"/>
        <v>0</v>
      </c>
      <c r="E130" s="313">
        <f t="shared" si="48"/>
        <v>0</v>
      </c>
      <c r="F130" s="616"/>
      <c r="G130" s="350"/>
      <c r="H130" s="616"/>
      <c r="I130" s="68"/>
      <c r="J130" s="313">
        <f t="shared" si="49"/>
        <v>0</v>
      </c>
      <c r="K130" s="616"/>
      <c r="L130" s="350"/>
      <c r="M130" s="616"/>
      <c r="N130" s="68"/>
      <c r="O130" s="313">
        <f t="shared" si="44"/>
        <v>0</v>
      </c>
      <c r="P130" s="656"/>
      <c r="Q130" s="656"/>
      <c r="R130" s="67"/>
      <c r="S130" s="313"/>
      <c r="T130" s="68"/>
      <c r="U130" s="67"/>
      <c r="V130" s="364">
        <f t="shared" si="45"/>
        <v>0</v>
      </c>
      <c r="W130" s="377"/>
      <c r="X130" s="67"/>
      <c r="Y130" s="272"/>
      <c r="Z130" s="313">
        <f t="shared" si="47"/>
        <v>0</v>
      </c>
      <c r="AA130" s="67"/>
      <c r="AB130" s="68"/>
    </row>
    <row r="131" spans="1:28" ht="13.5" thickBot="1">
      <c r="A131" s="135" t="s">
        <v>71</v>
      </c>
      <c r="B131" s="136" t="s">
        <v>144</v>
      </c>
      <c r="C131" s="137" t="s">
        <v>10</v>
      </c>
      <c r="D131" s="305">
        <f t="shared" si="46"/>
        <v>0</v>
      </c>
      <c r="E131" s="305">
        <f t="shared" si="48"/>
        <v>0</v>
      </c>
      <c r="F131" s="623"/>
      <c r="G131" s="225"/>
      <c r="H131" s="623"/>
      <c r="I131" s="8"/>
      <c r="J131" s="305">
        <f t="shared" si="49"/>
        <v>0</v>
      </c>
      <c r="K131" s="623"/>
      <c r="L131" s="225"/>
      <c r="M131" s="623"/>
      <c r="N131" s="8"/>
      <c r="O131" s="305">
        <f t="shared" si="44"/>
        <v>0</v>
      </c>
      <c r="P131" s="646"/>
      <c r="Q131" s="646"/>
      <c r="R131" s="8"/>
      <c r="S131" s="305"/>
      <c r="T131" s="8"/>
      <c r="U131" s="8"/>
      <c r="V131" s="364">
        <f t="shared" si="45"/>
        <v>0</v>
      </c>
      <c r="W131" s="399"/>
      <c r="X131" s="8"/>
      <c r="Y131" s="8"/>
      <c r="Z131" s="305"/>
      <c r="AA131" s="8"/>
      <c r="AB131" s="8"/>
    </row>
    <row r="132" spans="1:28" ht="13.5" thickBot="1">
      <c r="A132" s="106" t="s">
        <v>147</v>
      </c>
      <c r="B132" s="139" t="s">
        <v>145</v>
      </c>
      <c r="C132" s="107" t="s">
        <v>10</v>
      </c>
      <c r="D132" s="310">
        <f t="shared" si="46"/>
        <v>16.059</v>
      </c>
      <c r="E132" s="310">
        <f t="shared" si="48"/>
        <v>16.059</v>
      </c>
      <c r="F132" s="629">
        <v>16.059</v>
      </c>
      <c r="G132" s="229"/>
      <c r="H132" s="629"/>
      <c r="I132" s="108"/>
      <c r="J132" s="310">
        <f t="shared" si="49"/>
        <v>0</v>
      </c>
      <c r="K132" s="629"/>
      <c r="L132" s="229"/>
      <c r="M132" s="629"/>
      <c r="N132" s="108"/>
      <c r="O132" s="310">
        <f t="shared" si="44"/>
        <v>0</v>
      </c>
      <c r="P132" s="650"/>
      <c r="Q132" s="650"/>
      <c r="R132" s="108"/>
      <c r="S132" s="310"/>
      <c r="T132" s="108"/>
      <c r="U132" s="108"/>
      <c r="V132" s="364">
        <f t="shared" si="45"/>
        <v>0</v>
      </c>
      <c r="W132" s="404"/>
      <c r="X132" s="108"/>
      <c r="Y132" s="108"/>
      <c r="Z132" s="310"/>
      <c r="AA132" s="108"/>
      <c r="AB132" s="108"/>
    </row>
    <row r="133" spans="1:28" ht="12.75">
      <c r="A133" s="57">
        <v>18</v>
      </c>
      <c r="B133" s="57" t="s">
        <v>79</v>
      </c>
      <c r="C133" s="57" t="s">
        <v>34</v>
      </c>
      <c r="D133" s="387">
        <f t="shared" si="46"/>
        <v>0</v>
      </c>
      <c r="E133" s="387">
        <f t="shared" si="48"/>
        <v>0</v>
      </c>
      <c r="F133" s="387">
        <f>F135+F137+F139+F141+F143+F145+F147+F149</f>
        <v>0</v>
      </c>
      <c r="G133" s="387">
        <f>SUM(H133:H133)</f>
        <v>0</v>
      </c>
      <c r="H133" s="387">
        <f>H135+H137+H139+H141+H143+H145+H147+H149</f>
        <v>0</v>
      </c>
      <c r="I133" s="387">
        <f>SUM(O133:X133)</f>
        <v>0</v>
      </c>
      <c r="J133" s="387">
        <f t="shared" si="49"/>
        <v>0</v>
      </c>
      <c r="K133" s="387">
        <f>K135+K137+K139+K141+K143+K145+K147+K149</f>
        <v>0</v>
      </c>
      <c r="L133" s="387">
        <f>SUM(M133:M133)</f>
        <v>0</v>
      </c>
      <c r="M133" s="387">
        <f>M135+M137+M139+M141+M143+M145+M147+M149</f>
        <v>0</v>
      </c>
      <c r="N133" s="387">
        <f>SUM(AL133:AZ133)</f>
        <v>0</v>
      </c>
      <c r="O133" s="387">
        <f aca="true" t="shared" si="50" ref="O133:Q134">O135+O137+O139+O141+O143+O145+O147+O149</f>
        <v>0</v>
      </c>
      <c r="P133" s="387">
        <f t="shared" si="50"/>
        <v>0</v>
      </c>
      <c r="Q133" s="387">
        <f t="shared" si="50"/>
        <v>0</v>
      </c>
      <c r="R133" s="387">
        <f>SUM(V133:AA133)</f>
        <v>0</v>
      </c>
      <c r="S133" s="387">
        <f>S135+S137+S139+S141+S143+S145+S147+S149</f>
        <v>0</v>
      </c>
      <c r="T133" s="387">
        <f>T135+T137+T139+T141+T143+T145+T147+T149</f>
        <v>0</v>
      </c>
      <c r="U133" s="387">
        <f>SUM(Y133:AE133)</f>
        <v>0</v>
      </c>
      <c r="V133" s="387">
        <f aca="true" t="shared" si="51" ref="V133:X134">V135+V137+V139+V141+V143+V145+V147+V149</f>
        <v>0</v>
      </c>
      <c r="W133" s="387">
        <f t="shared" si="51"/>
        <v>0</v>
      </c>
      <c r="X133" s="387">
        <f t="shared" si="51"/>
        <v>0</v>
      </c>
      <c r="Y133" s="387">
        <f>SUM(Z133:AE133)</f>
        <v>0</v>
      </c>
      <c r="Z133" s="387">
        <f>Z135+Z137+Z139+Z141+Z143+Z145+Z147+Z149</f>
        <v>0</v>
      </c>
      <c r="AA133" s="387">
        <f>AA135+AA137+AA139+AA141+AA143+AA145+AA147+AA149</f>
        <v>0</v>
      </c>
      <c r="AB133" s="387">
        <f>SUM(AC133:AH133)</f>
        <v>0</v>
      </c>
    </row>
    <row r="134" spans="1:28" ht="13.5" thickBot="1">
      <c r="A134" s="58"/>
      <c r="B134" s="58" t="s">
        <v>58</v>
      </c>
      <c r="C134" s="64" t="s">
        <v>10</v>
      </c>
      <c r="D134" s="313">
        <f t="shared" si="46"/>
        <v>0</v>
      </c>
      <c r="E134" s="313">
        <f t="shared" si="48"/>
        <v>0</v>
      </c>
      <c r="F134" s="313">
        <f>F136+F138+F140+F142+F144+F146+F148+F150</f>
        <v>0</v>
      </c>
      <c r="G134" s="313">
        <f>G136+G138+G140+G142+G144+G146+G148+G150</f>
        <v>0</v>
      </c>
      <c r="H134" s="313">
        <f>H136+H138+H140+H142+H144+H146+H148+H150</f>
        <v>0</v>
      </c>
      <c r="I134" s="313">
        <f>I136+I138+I140+I142+I144+I146+I148+I150</f>
        <v>0</v>
      </c>
      <c r="J134" s="313">
        <f t="shared" si="49"/>
        <v>0</v>
      </c>
      <c r="K134" s="313">
        <f>K136+K138+K140+K142+K144+K146+K148+K150</f>
        <v>0</v>
      </c>
      <c r="L134" s="313">
        <f>L136+L138+L140+L142+L144+L146+L148+L150</f>
        <v>0</v>
      </c>
      <c r="M134" s="313">
        <f>M136+M138+M140+M142+M144+M146+M148+M150</f>
        <v>0</v>
      </c>
      <c r="N134" s="313">
        <f>N136+N138+N140+N142+N144+N146+N148+N150</f>
        <v>0</v>
      </c>
      <c r="O134" s="313">
        <f t="shared" si="50"/>
        <v>0</v>
      </c>
      <c r="P134" s="313">
        <f t="shared" si="50"/>
        <v>0</v>
      </c>
      <c r="Q134" s="313">
        <f t="shared" si="50"/>
        <v>0</v>
      </c>
      <c r="R134" s="313">
        <f>R136+R138+R140+R142+R144+R146+R148+R150</f>
        <v>0</v>
      </c>
      <c r="S134" s="313">
        <f>S136+S138+S140+S142+S144+S146+S148+S150</f>
        <v>0</v>
      </c>
      <c r="T134" s="313">
        <f>T136+T138+T140+T142+T144+T146+T148+T150</f>
        <v>0</v>
      </c>
      <c r="U134" s="313">
        <f>U136+U138+U140+U142+U144+U146+U148+U150</f>
        <v>0</v>
      </c>
      <c r="V134" s="313">
        <f t="shared" si="51"/>
        <v>0</v>
      </c>
      <c r="W134" s="313">
        <f t="shared" si="51"/>
        <v>0</v>
      </c>
      <c r="X134" s="313">
        <f t="shared" si="51"/>
        <v>0</v>
      </c>
      <c r="Y134" s="313">
        <f>Y136+Y138+Y140+Y142+Y144+Y146+Y148+Y150</f>
        <v>0</v>
      </c>
      <c r="Z134" s="313">
        <f>Z136+Z138+Z140+Z142+Z144+Z146+Z148+Z150</f>
        <v>0</v>
      </c>
      <c r="AA134" s="313">
        <f>AA136+AA138+AA140+AA142+AA144+AA146+AA148+AA150</f>
        <v>0</v>
      </c>
      <c r="AB134" s="313">
        <f>AB136+AB138+AB140+AB142+AB144+AB146+AB148+AB150</f>
        <v>0</v>
      </c>
    </row>
    <row r="135" spans="1:28" ht="12.75">
      <c r="A135" s="58" t="s">
        <v>80</v>
      </c>
      <c r="B135" s="58" t="s">
        <v>81</v>
      </c>
      <c r="C135" s="73" t="s">
        <v>34</v>
      </c>
      <c r="D135" s="391">
        <f t="shared" si="46"/>
        <v>0</v>
      </c>
      <c r="E135" s="391">
        <f t="shared" si="48"/>
        <v>0</v>
      </c>
      <c r="F135" s="631"/>
      <c r="G135" s="392"/>
      <c r="H135" s="631"/>
      <c r="I135" s="392"/>
      <c r="J135" s="391">
        <f t="shared" si="49"/>
        <v>0</v>
      </c>
      <c r="K135" s="631"/>
      <c r="L135" s="392"/>
      <c r="M135" s="631"/>
      <c r="N135" s="392"/>
      <c r="O135" s="391">
        <f aca="true" t="shared" si="52" ref="O135:O150">P135+Q135</f>
        <v>0</v>
      </c>
      <c r="P135" s="631"/>
      <c r="Q135" s="631"/>
      <c r="R135" s="392"/>
      <c r="S135" s="391">
        <f aca="true" t="shared" si="53" ref="S135:S150">T135</f>
        <v>0</v>
      </c>
      <c r="T135" s="392"/>
      <c r="U135" s="392"/>
      <c r="V135" s="391">
        <f aca="true" t="shared" si="54" ref="V135:V150">X135+W135</f>
        <v>0</v>
      </c>
      <c r="W135" s="408"/>
      <c r="X135" s="392"/>
      <c r="Y135" s="392"/>
      <c r="Z135" s="391">
        <f>AA135+AD135+AE135+AI135+AF135+AG135+AJ135+AH135</f>
        <v>0</v>
      </c>
      <c r="AA135" s="392"/>
      <c r="AB135" s="392"/>
    </row>
    <row r="136" spans="1:28" ht="12.75">
      <c r="A136" s="58"/>
      <c r="B136" s="58"/>
      <c r="C136" s="58" t="s">
        <v>10</v>
      </c>
      <c r="D136" s="359">
        <f t="shared" si="46"/>
        <v>0</v>
      </c>
      <c r="E136" s="359">
        <f t="shared" si="48"/>
        <v>0</v>
      </c>
      <c r="F136" s="624"/>
      <c r="G136" s="386"/>
      <c r="H136" s="624"/>
      <c r="I136" s="386"/>
      <c r="J136" s="359">
        <f t="shared" si="49"/>
        <v>0</v>
      </c>
      <c r="K136" s="624"/>
      <c r="L136" s="386"/>
      <c r="M136" s="624"/>
      <c r="N136" s="386"/>
      <c r="O136" s="359">
        <f t="shared" si="52"/>
        <v>0</v>
      </c>
      <c r="P136" s="632"/>
      <c r="Q136" s="632"/>
      <c r="R136" s="386"/>
      <c r="S136" s="359">
        <f t="shared" si="53"/>
        <v>0</v>
      </c>
      <c r="T136" s="386"/>
      <c r="U136" s="386"/>
      <c r="V136" s="359">
        <f t="shared" si="54"/>
        <v>0</v>
      </c>
      <c r="W136" s="406"/>
      <c r="X136" s="386"/>
      <c r="Y136" s="386"/>
      <c r="Z136" s="359">
        <f>AA136+AD136+AE136+AI136+AF136+AG136+AJ136+AH136</f>
        <v>0</v>
      </c>
      <c r="AA136" s="386"/>
      <c r="AB136" s="386"/>
    </row>
    <row r="137" spans="1:28" ht="12.75">
      <c r="A137" s="58" t="s">
        <v>82</v>
      </c>
      <c r="B137" s="58" t="s">
        <v>83</v>
      </c>
      <c r="C137" s="58" t="s">
        <v>34</v>
      </c>
      <c r="D137" s="388">
        <f t="shared" si="46"/>
        <v>0</v>
      </c>
      <c r="E137" s="388">
        <f t="shared" si="48"/>
        <v>0</v>
      </c>
      <c r="F137" s="632"/>
      <c r="G137" s="386"/>
      <c r="H137" s="632"/>
      <c r="I137" s="386"/>
      <c r="J137" s="388">
        <f t="shared" si="49"/>
        <v>0</v>
      </c>
      <c r="K137" s="632"/>
      <c r="L137" s="386"/>
      <c r="M137" s="632"/>
      <c r="N137" s="386"/>
      <c r="O137" s="388">
        <f t="shared" si="52"/>
        <v>0</v>
      </c>
      <c r="P137" s="632"/>
      <c r="Q137" s="632"/>
      <c r="R137" s="386"/>
      <c r="S137" s="388">
        <f t="shared" si="53"/>
        <v>0</v>
      </c>
      <c r="T137" s="386"/>
      <c r="U137" s="386"/>
      <c r="V137" s="388">
        <f t="shared" si="54"/>
        <v>0</v>
      </c>
      <c r="W137" s="409"/>
      <c r="X137" s="386"/>
      <c r="Y137" s="386"/>
      <c r="Z137" s="388">
        <f>AA137+AD137+AE137+AI137+AF137+AG137+AJ137+AH137</f>
        <v>0</v>
      </c>
      <c r="AA137" s="386"/>
      <c r="AB137" s="386"/>
    </row>
    <row r="138" spans="1:28" ht="12.75">
      <c r="A138" s="58"/>
      <c r="B138" s="58"/>
      <c r="C138" s="58" t="s">
        <v>10</v>
      </c>
      <c r="D138" s="359">
        <f t="shared" si="46"/>
        <v>0</v>
      </c>
      <c r="E138" s="359">
        <f t="shared" si="48"/>
        <v>0</v>
      </c>
      <c r="F138" s="624"/>
      <c r="G138" s="386"/>
      <c r="H138" s="624"/>
      <c r="I138" s="386"/>
      <c r="J138" s="359">
        <f t="shared" si="49"/>
        <v>0</v>
      </c>
      <c r="K138" s="624"/>
      <c r="L138" s="386"/>
      <c r="M138" s="624"/>
      <c r="N138" s="386"/>
      <c r="O138" s="359">
        <f t="shared" si="52"/>
        <v>0</v>
      </c>
      <c r="P138" s="632"/>
      <c r="Q138" s="632"/>
      <c r="R138" s="386"/>
      <c r="S138" s="359">
        <f t="shared" si="53"/>
        <v>0</v>
      </c>
      <c r="T138" s="386"/>
      <c r="U138" s="386"/>
      <c r="V138" s="359">
        <f t="shared" si="54"/>
        <v>0</v>
      </c>
      <c r="W138" s="406"/>
      <c r="X138" s="386"/>
      <c r="Y138" s="386"/>
      <c r="Z138" s="359">
        <f>AA138+AD138+AE138+AI138+AF138+AG138+AJ138+AH138</f>
        <v>0</v>
      </c>
      <c r="AA138" s="386"/>
      <c r="AB138" s="386"/>
    </row>
    <row r="139" spans="1:28" ht="12.75">
      <c r="A139" s="58" t="s">
        <v>84</v>
      </c>
      <c r="B139" s="58" t="s">
        <v>85</v>
      </c>
      <c r="C139" s="58" t="s">
        <v>34</v>
      </c>
      <c r="D139" s="388">
        <f t="shared" si="46"/>
        <v>0</v>
      </c>
      <c r="E139" s="388">
        <f t="shared" si="48"/>
        <v>0</v>
      </c>
      <c r="F139" s="632"/>
      <c r="G139" s="386"/>
      <c r="H139" s="632"/>
      <c r="I139" s="386"/>
      <c r="J139" s="388">
        <f t="shared" si="49"/>
        <v>0</v>
      </c>
      <c r="K139" s="632"/>
      <c r="L139" s="386"/>
      <c r="M139" s="632"/>
      <c r="N139" s="386"/>
      <c r="O139" s="388">
        <f t="shared" si="52"/>
        <v>0</v>
      </c>
      <c r="P139" s="632"/>
      <c r="Q139" s="632"/>
      <c r="R139" s="386"/>
      <c r="S139" s="388">
        <f t="shared" si="53"/>
        <v>0</v>
      </c>
      <c r="T139" s="386"/>
      <c r="U139" s="386"/>
      <c r="V139" s="388">
        <f t="shared" si="54"/>
        <v>0</v>
      </c>
      <c r="W139" s="409"/>
      <c r="X139" s="386"/>
      <c r="Y139" s="386"/>
      <c r="Z139" s="388">
        <f>AA139+AD139+AE139+AI139+AF139+AG139+AJ139+AH139</f>
        <v>0</v>
      </c>
      <c r="AA139" s="386"/>
      <c r="AB139" s="386"/>
    </row>
    <row r="140" spans="1:28" ht="12.75">
      <c r="A140" s="58"/>
      <c r="B140" s="58"/>
      <c r="C140" s="58" t="s">
        <v>10</v>
      </c>
      <c r="D140" s="359">
        <f t="shared" si="46"/>
        <v>0</v>
      </c>
      <c r="E140" s="359">
        <f t="shared" si="48"/>
        <v>0</v>
      </c>
      <c r="F140" s="624"/>
      <c r="G140" s="386"/>
      <c r="H140" s="624"/>
      <c r="I140" s="386"/>
      <c r="J140" s="359">
        <f t="shared" si="49"/>
        <v>0</v>
      </c>
      <c r="K140" s="624"/>
      <c r="L140" s="386"/>
      <c r="M140" s="624"/>
      <c r="N140" s="386"/>
      <c r="O140" s="359">
        <f t="shared" si="52"/>
        <v>0</v>
      </c>
      <c r="P140" s="632"/>
      <c r="Q140" s="632"/>
      <c r="R140" s="386"/>
      <c r="S140" s="359">
        <f t="shared" si="53"/>
        <v>0</v>
      </c>
      <c r="T140" s="386"/>
      <c r="U140" s="386"/>
      <c r="V140" s="359">
        <f t="shared" si="54"/>
        <v>0</v>
      </c>
      <c r="W140" s="406"/>
      <c r="X140" s="386"/>
      <c r="Y140" s="386"/>
      <c r="Z140" s="359">
        <f>Z142+Z144+Z146+Z148+Z150</f>
        <v>0</v>
      </c>
      <c r="AA140" s="386"/>
      <c r="AB140" s="386"/>
    </row>
    <row r="141" spans="1:28" ht="12.75">
      <c r="A141" s="58" t="s">
        <v>86</v>
      </c>
      <c r="B141" s="58" t="s">
        <v>87</v>
      </c>
      <c r="C141" s="58" t="s">
        <v>34</v>
      </c>
      <c r="D141" s="388">
        <f t="shared" si="46"/>
        <v>0</v>
      </c>
      <c r="E141" s="388">
        <f t="shared" si="48"/>
        <v>0</v>
      </c>
      <c r="F141" s="632"/>
      <c r="G141" s="386"/>
      <c r="H141" s="632"/>
      <c r="I141" s="386"/>
      <c r="J141" s="388">
        <f t="shared" si="49"/>
        <v>0</v>
      </c>
      <c r="K141" s="673"/>
      <c r="L141" s="386"/>
      <c r="M141" s="632"/>
      <c r="N141" s="386"/>
      <c r="O141" s="388">
        <f t="shared" si="52"/>
        <v>0</v>
      </c>
      <c r="P141" s="632"/>
      <c r="Q141" s="632"/>
      <c r="R141" s="386"/>
      <c r="S141" s="388">
        <f t="shared" si="53"/>
        <v>0</v>
      </c>
      <c r="T141" s="386"/>
      <c r="U141" s="386"/>
      <c r="V141" s="388">
        <f t="shared" si="54"/>
        <v>0</v>
      </c>
      <c r="W141" s="409"/>
      <c r="X141" s="386"/>
      <c r="Y141" s="386"/>
      <c r="Z141" s="388">
        <f aca="true" t="shared" si="55" ref="Z141:Z149">AA141+AD141+AE141+AI141+AF141+AG141+AJ141+AH141</f>
        <v>0</v>
      </c>
      <c r="AA141" s="386"/>
      <c r="AB141" s="386"/>
    </row>
    <row r="142" spans="1:28" ht="12.75">
      <c r="A142" s="58"/>
      <c r="B142" s="58"/>
      <c r="C142" s="58" t="s">
        <v>10</v>
      </c>
      <c r="D142" s="359">
        <f t="shared" si="46"/>
        <v>0</v>
      </c>
      <c r="E142" s="359">
        <f t="shared" si="48"/>
        <v>0</v>
      </c>
      <c r="F142" s="624"/>
      <c r="G142" s="386"/>
      <c r="H142" s="624"/>
      <c r="I142" s="386"/>
      <c r="J142" s="359">
        <f t="shared" si="49"/>
        <v>0</v>
      </c>
      <c r="K142" s="624"/>
      <c r="L142" s="386"/>
      <c r="M142" s="624"/>
      <c r="N142" s="386"/>
      <c r="O142" s="359">
        <f t="shared" si="52"/>
        <v>0</v>
      </c>
      <c r="P142" s="632"/>
      <c r="Q142" s="632"/>
      <c r="R142" s="386"/>
      <c r="S142" s="359">
        <f t="shared" si="53"/>
        <v>0</v>
      </c>
      <c r="T142" s="386"/>
      <c r="U142" s="386"/>
      <c r="V142" s="359">
        <f t="shared" si="54"/>
        <v>0</v>
      </c>
      <c r="W142" s="406"/>
      <c r="X142" s="386"/>
      <c r="Y142" s="386"/>
      <c r="Z142" s="359">
        <f t="shared" si="55"/>
        <v>0</v>
      </c>
      <c r="AA142" s="386"/>
      <c r="AB142" s="386"/>
    </row>
    <row r="143" spans="1:28" ht="12.75">
      <c r="A143" s="58" t="s">
        <v>88</v>
      </c>
      <c r="B143" s="58" t="s">
        <v>89</v>
      </c>
      <c r="C143" s="58" t="s">
        <v>34</v>
      </c>
      <c r="D143" s="388">
        <f t="shared" si="46"/>
        <v>0</v>
      </c>
      <c r="E143" s="388">
        <f t="shared" si="48"/>
        <v>0</v>
      </c>
      <c r="F143" s="632"/>
      <c r="G143" s="386"/>
      <c r="H143" s="632"/>
      <c r="I143" s="386"/>
      <c r="J143" s="388">
        <f t="shared" si="49"/>
        <v>0</v>
      </c>
      <c r="K143" s="673"/>
      <c r="L143" s="386"/>
      <c r="M143" s="632"/>
      <c r="N143" s="386"/>
      <c r="O143" s="388">
        <f t="shared" si="52"/>
        <v>0</v>
      </c>
      <c r="P143" s="632"/>
      <c r="Q143" s="632"/>
      <c r="R143" s="386"/>
      <c r="S143" s="388">
        <f t="shared" si="53"/>
        <v>0</v>
      </c>
      <c r="T143" s="386"/>
      <c r="U143" s="386"/>
      <c r="V143" s="388">
        <f t="shared" si="54"/>
        <v>0</v>
      </c>
      <c r="W143" s="409"/>
      <c r="X143" s="386"/>
      <c r="Y143" s="386"/>
      <c r="Z143" s="388">
        <f t="shared" si="55"/>
        <v>0</v>
      </c>
      <c r="AA143" s="386"/>
      <c r="AB143" s="386"/>
    </row>
    <row r="144" spans="1:28" ht="12.75">
      <c r="A144" s="58"/>
      <c r="B144" s="58"/>
      <c r="C144" s="58" t="s">
        <v>10</v>
      </c>
      <c r="D144" s="359">
        <f t="shared" si="46"/>
        <v>0</v>
      </c>
      <c r="E144" s="359">
        <f t="shared" si="48"/>
        <v>0</v>
      </c>
      <c r="F144" s="624"/>
      <c r="G144" s="386"/>
      <c r="H144" s="624"/>
      <c r="I144" s="386"/>
      <c r="J144" s="359">
        <f t="shared" si="49"/>
        <v>0</v>
      </c>
      <c r="K144" s="624"/>
      <c r="L144" s="386"/>
      <c r="M144" s="624"/>
      <c r="N144" s="386"/>
      <c r="O144" s="359">
        <f t="shared" si="52"/>
        <v>0</v>
      </c>
      <c r="P144" s="632"/>
      <c r="Q144" s="632"/>
      <c r="R144" s="386"/>
      <c r="S144" s="359">
        <f t="shared" si="53"/>
        <v>0</v>
      </c>
      <c r="T144" s="386"/>
      <c r="U144" s="386"/>
      <c r="V144" s="359">
        <f t="shared" si="54"/>
        <v>0</v>
      </c>
      <c r="W144" s="406"/>
      <c r="X144" s="386"/>
      <c r="Y144" s="386"/>
      <c r="Z144" s="359">
        <f t="shared" si="55"/>
        <v>0</v>
      </c>
      <c r="AA144" s="386"/>
      <c r="AB144" s="386"/>
    </row>
    <row r="145" spans="1:28" ht="12.75">
      <c r="A145" s="58" t="s">
        <v>90</v>
      </c>
      <c r="B145" s="58" t="s">
        <v>91</v>
      </c>
      <c r="C145" s="58" t="s">
        <v>34</v>
      </c>
      <c r="D145" s="388">
        <f t="shared" si="46"/>
        <v>0</v>
      </c>
      <c r="E145" s="388">
        <f t="shared" si="48"/>
        <v>0</v>
      </c>
      <c r="F145" s="632"/>
      <c r="G145" s="386"/>
      <c r="H145" s="632"/>
      <c r="I145" s="386"/>
      <c r="J145" s="388">
        <f t="shared" si="49"/>
        <v>0</v>
      </c>
      <c r="K145" s="673"/>
      <c r="L145" s="386"/>
      <c r="M145" s="632"/>
      <c r="N145" s="386"/>
      <c r="O145" s="388">
        <f t="shared" si="52"/>
        <v>0</v>
      </c>
      <c r="P145" s="632"/>
      <c r="Q145" s="632"/>
      <c r="R145" s="386"/>
      <c r="S145" s="388">
        <f t="shared" si="53"/>
        <v>0</v>
      </c>
      <c r="T145" s="386"/>
      <c r="U145" s="386"/>
      <c r="V145" s="388">
        <f t="shared" si="54"/>
        <v>0</v>
      </c>
      <c r="W145" s="409"/>
      <c r="X145" s="386"/>
      <c r="Y145" s="386"/>
      <c r="Z145" s="388">
        <f t="shared" si="55"/>
        <v>0</v>
      </c>
      <c r="AA145" s="386"/>
      <c r="AB145" s="386"/>
    </row>
    <row r="146" spans="1:28" ht="12.75">
      <c r="A146" s="58"/>
      <c r="B146" s="58"/>
      <c r="C146" s="58" t="s">
        <v>10</v>
      </c>
      <c r="D146" s="359">
        <f t="shared" si="46"/>
        <v>0</v>
      </c>
      <c r="E146" s="359">
        <f t="shared" si="48"/>
        <v>0</v>
      </c>
      <c r="F146" s="624"/>
      <c r="G146" s="386"/>
      <c r="H146" s="624"/>
      <c r="I146" s="386"/>
      <c r="J146" s="359">
        <f t="shared" si="49"/>
        <v>0</v>
      </c>
      <c r="K146" s="624"/>
      <c r="L146" s="386"/>
      <c r="M146" s="624"/>
      <c r="N146" s="386"/>
      <c r="O146" s="359">
        <f t="shared" si="52"/>
        <v>0</v>
      </c>
      <c r="P146" s="632"/>
      <c r="Q146" s="632"/>
      <c r="R146" s="386"/>
      <c r="S146" s="359">
        <f t="shared" si="53"/>
        <v>0</v>
      </c>
      <c r="T146" s="386"/>
      <c r="U146" s="386"/>
      <c r="V146" s="359">
        <f t="shared" si="54"/>
        <v>0</v>
      </c>
      <c r="W146" s="406"/>
      <c r="X146" s="386"/>
      <c r="Y146" s="386"/>
      <c r="Z146" s="359">
        <f t="shared" si="55"/>
        <v>0</v>
      </c>
      <c r="AA146" s="386"/>
      <c r="AB146" s="386"/>
    </row>
    <row r="147" spans="1:28" ht="12.75">
      <c r="A147" s="58" t="s">
        <v>92</v>
      </c>
      <c r="B147" s="58" t="s">
        <v>93</v>
      </c>
      <c r="C147" s="58" t="s">
        <v>34</v>
      </c>
      <c r="D147" s="388">
        <f t="shared" si="46"/>
        <v>0</v>
      </c>
      <c r="E147" s="388">
        <f t="shared" si="48"/>
        <v>0</v>
      </c>
      <c r="F147" s="632"/>
      <c r="G147" s="386"/>
      <c r="H147" s="632"/>
      <c r="I147" s="386"/>
      <c r="J147" s="388">
        <f t="shared" si="49"/>
        <v>0</v>
      </c>
      <c r="K147" s="673"/>
      <c r="L147" s="386"/>
      <c r="M147" s="632"/>
      <c r="N147" s="386"/>
      <c r="O147" s="388">
        <f t="shared" si="52"/>
        <v>0</v>
      </c>
      <c r="P147" s="632"/>
      <c r="Q147" s="632"/>
      <c r="R147" s="386"/>
      <c r="S147" s="388">
        <f t="shared" si="53"/>
        <v>0</v>
      </c>
      <c r="T147" s="386"/>
      <c r="U147" s="386"/>
      <c r="V147" s="388">
        <f t="shared" si="54"/>
        <v>0</v>
      </c>
      <c r="W147" s="409"/>
      <c r="X147" s="386"/>
      <c r="Y147" s="386"/>
      <c r="Z147" s="388">
        <f t="shared" si="55"/>
        <v>0</v>
      </c>
      <c r="AA147" s="386"/>
      <c r="AB147" s="386"/>
    </row>
    <row r="148" spans="1:28" ht="12.75">
      <c r="A148" s="58"/>
      <c r="B148" s="58"/>
      <c r="C148" s="58" t="s">
        <v>10</v>
      </c>
      <c r="D148" s="359">
        <f t="shared" si="46"/>
        <v>0</v>
      </c>
      <c r="E148" s="359">
        <f t="shared" si="48"/>
        <v>0</v>
      </c>
      <c r="F148" s="624"/>
      <c r="G148" s="386"/>
      <c r="H148" s="624"/>
      <c r="I148" s="386"/>
      <c r="J148" s="359">
        <f t="shared" si="49"/>
        <v>0</v>
      </c>
      <c r="K148" s="624"/>
      <c r="L148" s="386"/>
      <c r="M148" s="624"/>
      <c r="N148" s="386"/>
      <c r="O148" s="359">
        <f t="shared" si="52"/>
        <v>0</v>
      </c>
      <c r="P148" s="632"/>
      <c r="Q148" s="632"/>
      <c r="R148" s="386"/>
      <c r="S148" s="359">
        <f t="shared" si="53"/>
        <v>0</v>
      </c>
      <c r="T148" s="386"/>
      <c r="U148" s="386"/>
      <c r="V148" s="359">
        <f t="shared" si="54"/>
        <v>0</v>
      </c>
      <c r="W148" s="406"/>
      <c r="X148" s="386"/>
      <c r="Y148" s="386"/>
      <c r="Z148" s="359">
        <f t="shared" si="55"/>
        <v>0</v>
      </c>
      <c r="AA148" s="386"/>
      <c r="AB148" s="386"/>
    </row>
    <row r="149" spans="1:28" ht="12.75">
      <c r="A149" s="58" t="s">
        <v>94</v>
      </c>
      <c r="B149" s="58" t="s">
        <v>95</v>
      </c>
      <c r="C149" s="58" t="s">
        <v>34</v>
      </c>
      <c r="D149" s="388">
        <f t="shared" si="46"/>
        <v>0</v>
      </c>
      <c r="E149" s="388">
        <f t="shared" si="48"/>
        <v>0</v>
      </c>
      <c r="F149" s="632"/>
      <c r="G149" s="386"/>
      <c r="H149" s="632"/>
      <c r="I149" s="386"/>
      <c r="J149" s="388">
        <f t="shared" si="49"/>
        <v>0</v>
      </c>
      <c r="K149" s="632"/>
      <c r="L149" s="386"/>
      <c r="M149" s="632"/>
      <c r="N149" s="386"/>
      <c r="O149" s="388">
        <f t="shared" si="52"/>
        <v>0</v>
      </c>
      <c r="P149" s="632"/>
      <c r="Q149" s="632"/>
      <c r="R149" s="386"/>
      <c r="S149" s="388">
        <f t="shared" si="53"/>
        <v>0</v>
      </c>
      <c r="T149" s="386"/>
      <c r="U149" s="386"/>
      <c r="V149" s="388">
        <f t="shared" si="54"/>
        <v>0</v>
      </c>
      <c r="W149" s="409"/>
      <c r="X149" s="386"/>
      <c r="Y149" s="386"/>
      <c r="Z149" s="388">
        <f t="shared" si="55"/>
        <v>0</v>
      </c>
      <c r="AA149" s="386"/>
      <c r="AB149" s="386"/>
    </row>
    <row r="150" spans="1:28" ht="13.5" thickBot="1">
      <c r="A150" s="64"/>
      <c r="B150" s="64"/>
      <c r="C150" s="64" t="s">
        <v>10</v>
      </c>
      <c r="D150" s="313">
        <f t="shared" si="46"/>
        <v>0</v>
      </c>
      <c r="E150" s="313">
        <f t="shared" si="48"/>
        <v>0</v>
      </c>
      <c r="F150" s="616"/>
      <c r="G150" s="389"/>
      <c r="H150" s="616"/>
      <c r="I150" s="389"/>
      <c r="J150" s="313">
        <f t="shared" si="49"/>
        <v>0</v>
      </c>
      <c r="K150" s="616"/>
      <c r="L150" s="389"/>
      <c r="M150" s="616"/>
      <c r="N150" s="389"/>
      <c r="O150" s="313">
        <f t="shared" si="52"/>
        <v>0</v>
      </c>
      <c r="P150" s="660"/>
      <c r="Q150" s="660"/>
      <c r="R150" s="389"/>
      <c r="S150" s="313">
        <f t="shared" si="53"/>
        <v>0</v>
      </c>
      <c r="T150" s="389"/>
      <c r="U150" s="389"/>
      <c r="V150" s="313">
        <f t="shared" si="54"/>
        <v>0</v>
      </c>
      <c r="W150" s="377"/>
      <c r="X150" s="389"/>
      <c r="Y150" s="389"/>
      <c r="Z150" s="313">
        <f>Z159+Z161+Z163+Z165</f>
        <v>0</v>
      </c>
      <c r="AA150" s="389"/>
      <c r="AB150" s="389"/>
    </row>
    <row r="151" spans="7:28" ht="12.75">
      <c r="G151" s="390"/>
      <c r="H151" s="390"/>
      <c r="I151" s="390"/>
      <c r="J151" s="390"/>
      <c r="K151" s="390"/>
      <c r="L151" s="390"/>
      <c r="M151" s="390"/>
      <c r="N151" s="390"/>
      <c r="O151" s="390"/>
      <c r="P151" s="390"/>
      <c r="Q151" s="390"/>
      <c r="R151" s="390"/>
      <c r="S151" s="390"/>
      <c r="T151" s="390"/>
      <c r="U151" s="390"/>
      <c r="V151" s="390"/>
      <c r="W151" s="390"/>
      <c r="X151" s="390"/>
      <c r="Y151" s="390"/>
      <c r="Z151" s="390"/>
      <c r="AA151" s="390"/>
      <c r="AB151" s="390"/>
    </row>
    <row r="152" spans="2:6" ht="12.75">
      <c r="B152" s="536"/>
      <c r="C152" s="536"/>
      <c r="D152" s="537"/>
      <c r="E152" s="537"/>
      <c r="F152" s="537"/>
    </row>
    <row r="154" ht="12.75">
      <c r="B154" s="672" t="s">
        <v>273</v>
      </c>
    </row>
    <row r="155" ht="12.75">
      <c r="AA155" s="394"/>
    </row>
    <row r="156" spans="2:27" ht="12.75">
      <c r="B156" s="536"/>
      <c r="AA156" s="394"/>
    </row>
    <row r="159" spans="1:2" ht="12.75">
      <c r="A159" s="393"/>
      <c r="B159" s="395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130"/>
    </row>
  </sheetData>
  <sheetProtection/>
  <mergeCells count="12">
    <mergeCell ref="A12:AB12"/>
    <mergeCell ref="A14:A17"/>
    <mergeCell ref="B14:B17"/>
    <mergeCell ref="C14:C17"/>
    <mergeCell ref="D14:D17"/>
    <mergeCell ref="Z14:AB15"/>
    <mergeCell ref="E14:U14"/>
    <mergeCell ref="O15:R15"/>
    <mergeCell ref="S15:U15"/>
    <mergeCell ref="V14:X15"/>
    <mergeCell ref="E15:I15"/>
    <mergeCell ref="J15:N15"/>
  </mergeCells>
  <printOptions/>
  <pageMargins left="0" right="0" top="0" bottom="0" header="0" footer="0"/>
  <pageSetup horizontalDpi="600" verticalDpi="600" orientation="landscape" paperSize="9" scale="55" r:id="rId1"/>
  <ignoredErrors>
    <ignoredError sqref="E134:F13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B283"/>
  <sheetViews>
    <sheetView zoomScale="75" zoomScaleNormal="75" zoomScalePageLayoutView="0" workbookViewId="0" topLeftCell="B4">
      <selection activeCell="R12" sqref="R12:S13"/>
    </sheetView>
  </sheetViews>
  <sheetFormatPr defaultColWidth="8.875" defaultRowHeight="12.75"/>
  <cols>
    <col min="1" max="1" width="4.625" style="2" hidden="1" customWidth="1"/>
    <col min="2" max="2" width="67.875" style="2" customWidth="1"/>
    <col min="3" max="3" width="9.625" style="2" customWidth="1"/>
    <col min="4" max="4" width="17.00390625" style="189" bestFit="1" customWidth="1"/>
    <col min="5" max="5" width="13.625" style="189" customWidth="1"/>
    <col min="6" max="6" width="15.375" style="196" bestFit="1" customWidth="1"/>
    <col min="7" max="7" width="16.125" style="192" customWidth="1"/>
    <col min="8" max="9" width="12.875" style="2" customWidth="1"/>
    <col min="10" max="10" width="9.625" style="2" customWidth="1"/>
    <col min="11" max="11" width="7.75390625" style="115" customWidth="1"/>
    <col min="12" max="12" width="8.625" style="115" customWidth="1"/>
    <col min="13" max="13" width="13.875" style="115" bestFit="1" customWidth="1"/>
    <col min="14" max="14" width="12.125" style="115" bestFit="1" customWidth="1"/>
    <col min="15" max="15" width="8.25390625" style="2" customWidth="1"/>
    <col min="16" max="16" width="6.125" style="2" bestFit="1" customWidth="1"/>
    <col min="17" max="17" width="12.25390625" style="2" customWidth="1"/>
    <col min="18" max="18" width="8.625" style="2" bestFit="1" customWidth="1"/>
    <col min="19" max="19" width="7.125" style="2" bestFit="1" customWidth="1"/>
    <col min="20" max="20" width="4.875" style="2" customWidth="1"/>
    <col min="21" max="16384" width="8.875" style="2" customWidth="1"/>
  </cols>
  <sheetData>
    <row r="1" spans="2:17" ht="15.75">
      <c r="B1" s="671" t="s">
        <v>233</v>
      </c>
      <c r="C1" s="369"/>
      <c r="O1" s="671" t="s">
        <v>234</v>
      </c>
      <c r="P1" s="369"/>
      <c r="Q1" s="369"/>
    </row>
    <row r="2" spans="2:17" ht="15.75">
      <c r="B2" s="1" t="s">
        <v>268</v>
      </c>
      <c r="O2" s="2" t="s">
        <v>236</v>
      </c>
      <c r="P2" s="4" t="s">
        <v>235</v>
      </c>
      <c r="Q2" s="369"/>
    </row>
    <row r="3" spans="2:17" ht="15.75">
      <c r="B3" s="1" t="s">
        <v>265</v>
      </c>
      <c r="O3" s="1" t="s">
        <v>266</v>
      </c>
      <c r="P3" s="3"/>
      <c r="Q3" s="369"/>
    </row>
    <row r="5" ht="15" hidden="1"/>
    <row r="6" ht="15" hidden="1"/>
    <row r="7" ht="15" hidden="1"/>
    <row r="8" ht="15" hidden="1"/>
    <row r="9" ht="15" hidden="1"/>
    <row r="10" spans="1:19" ht="19.5" customHeight="1">
      <c r="A10" s="370"/>
      <c r="B10" s="768" t="s">
        <v>267</v>
      </c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</row>
    <row r="11" spans="1:20" ht="12" customHeight="1" thickBot="1">
      <c r="A11" s="1"/>
      <c r="D11" s="185"/>
      <c r="E11" s="185"/>
      <c r="F11" s="197"/>
      <c r="H11" s="4"/>
      <c r="I11" s="4"/>
      <c r="J11" s="4"/>
      <c r="K11" s="3"/>
      <c r="L11" s="3"/>
      <c r="M11" s="3"/>
      <c r="N11" s="3"/>
      <c r="O11" s="783" t="s">
        <v>231</v>
      </c>
      <c r="P11" s="783"/>
      <c r="Q11" s="783"/>
      <c r="R11" s="783"/>
      <c r="S11" s="423"/>
      <c r="T11" s="371"/>
    </row>
    <row r="12" spans="1:19" ht="38.25" customHeight="1" thickBot="1">
      <c r="A12" s="260" t="s">
        <v>0</v>
      </c>
      <c r="B12" s="145" t="s">
        <v>1</v>
      </c>
      <c r="C12" s="145" t="s">
        <v>2</v>
      </c>
      <c r="D12" s="186"/>
      <c r="E12" s="784" t="s">
        <v>156</v>
      </c>
      <c r="F12" s="785"/>
      <c r="G12" s="785"/>
      <c r="H12" s="785"/>
      <c r="I12" s="785"/>
      <c r="J12" s="785"/>
      <c r="K12" s="785"/>
      <c r="L12" s="785"/>
      <c r="M12" s="785"/>
      <c r="N12" s="785"/>
      <c r="O12" s="764" t="s">
        <v>153</v>
      </c>
      <c r="P12" s="765"/>
      <c r="Q12" s="781"/>
      <c r="R12" s="764" t="s">
        <v>4</v>
      </c>
      <c r="S12" s="781"/>
    </row>
    <row r="13" spans="1:19" ht="96" customHeight="1" thickBot="1">
      <c r="A13" s="261"/>
      <c r="B13" s="146"/>
      <c r="C13" s="146"/>
      <c r="D13" s="186" t="s">
        <v>3</v>
      </c>
      <c r="E13" s="761" t="s">
        <v>158</v>
      </c>
      <c r="F13" s="762"/>
      <c r="G13" s="763"/>
      <c r="H13" s="761" t="s">
        <v>159</v>
      </c>
      <c r="I13" s="762"/>
      <c r="J13" s="763"/>
      <c r="K13" s="761" t="s">
        <v>271</v>
      </c>
      <c r="L13" s="762"/>
      <c r="M13" s="761" t="s">
        <v>155</v>
      </c>
      <c r="N13" s="762"/>
      <c r="O13" s="766"/>
      <c r="P13" s="767"/>
      <c r="Q13" s="782"/>
      <c r="R13" s="766"/>
      <c r="S13" s="782"/>
    </row>
    <row r="14" spans="1:20" ht="21" customHeight="1" thickBot="1">
      <c r="A14" s="261"/>
      <c r="B14" s="724"/>
      <c r="C14" s="724"/>
      <c r="D14" s="725"/>
      <c r="E14" s="419" t="s">
        <v>141</v>
      </c>
      <c r="F14" s="420" t="s">
        <v>5</v>
      </c>
      <c r="G14" s="421" t="s">
        <v>7</v>
      </c>
      <c r="H14" s="550" t="s">
        <v>3</v>
      </c>
      <c r="I14" s="420" t="s">
        <v>5</v>
      </c>
      <c r="J14" s="11" t="s">
        <v>7</v>
      </c>
      <c r="K14" s="9" t="s">
        <v>3</v>
      </c>
      <c r="L14" s="11" t="s">
        <v>7</v>
      </c>
      <c r="M14" s="417" t="s">
        <v>3</v>
      </c>
      <c r="N14" s="11" t="s">
        <v>7</v>
      </c>
      <c r="O14" s="9" t="s">
        <v>3</v>
      </c>
      <c r="P14" s="398" t="s">
        <v>5</v>
      </c>
      <c r="Q14" s="14" t="s">
        <v>6</v>
      </c>
      <c r="R14" s="15" t="s">
        <v>3</v>
      </c>
      <c r="S14" s="14" t="s">
        <v>7</v>
      </c>
      <c r="T14" s="16"/>
    </row>
    <row r="15" spans="1:20" ht="21" customHeight="1" thickBot="1">
      <c r="A15" s="261"/>
      <c r="B15" s="268" t="s">
        <v>11</v>
      </c>
      <c r="C15" s="234" t="s">
        <v>12</v>
      </c>
      <c r="D15" s="549">
        <f>E15+M15+K15+O15+H15</f>
        <v>0</v>
      </c>
      <c r="E15" s="198">
        <f aca="true" t="shared" si="0" ref="E15:E24">F15+G15</f>
        <v>0</v>
      </c>
      <c r="F15" s="489">
        <f>F35+F38+F44+F47+F50+F62+F65+F68+F71+F74+F92+F104+F107+F110+F119+F122</f>
        <v>0</v>
      </c>
      <c r="G15" s="489">
        <f>G26+G38+G44+G47+G50+G65+G77+G80+G83+G86+G89+G95+G98+G101+G113+G116+G125+G128+G131+G134</f>
        <v>0</v>
      </c>
      <c r="H15" s="562">
        <f aca="true" t="shared" si="1" ref="H15:H27">I15+J15</f>
        <v>0</v>
      </c>
      <c r="I15" s="561">
        <f>I17+I20+I23+I26</f>
        <v>0</v>
      </c>
      <c r="J15" s="605">
        <f>J32+J53+J56+J137+J140+J143+J146+J149+J152+J155+J158+J161+J164+J167+J170+J173+J176+J206+J215+J218+J221+J224+J227+J230+J233+J239+J242+J236</f>
        <v>0</v>
      </c>
      <c r="K15" s="209">
        <f>L15</f>
        <v>0</v>
      </c>
      <c r="L15" s="208">
        <v>0</v>
      </c>
      <c r="M15" s="210">
        <f aca="true" t="shared" si="2" ref="M15:M27">N15</f>
        <v>0</v>
      </c>
      <c r="N15" s="527">
        <f>N158+N161+N164+N167+N170+N173+N176</f>
        <v>0</v>
      </c>
      <c r="O15" s="194">
        <f aca="true" t="shared" si="3" ref="O15:O27">Q15</f>
        <v>0</v>
      </c>
      <c r="P15" s="494"/>
      <c r="Q15" s="535">
        <f>Q17+Q20+Q23+Q26</f>
        <v>0</v>
      </c>
      <c r="R15" s="207"/>
      <c r="S15" s="519"/>
      <c r="T15" s="16"/>
    </row>
    <row r="16" spans="1:20" ht="21" customHeight="1" thickBot="1">
      <c r="A16" s="261"/>
      <c r="B16" s="270" t="s">
        <v>58</v>
      </c>
      <c r="C16" s="235" t="s">
        <v>10</v>
      </c>
      <c r="D16" s="540">
        <f>E16+M16+K16+O16+H16</f>
        <v>0</v>
      </c>
      <c r="E16" s="540">
        <f t="shared" si="0"/>
        <v>0</v>
      </c>
      <c r="F16" s="564">
        <f>F37+F40+F46+F49+F52+F64+F67+F70+F73+F76+F94+F106+F109+F112+F121+F124</f>
        <v>0</v>
      </c>
      <c r="G16" s="539">
        <f>G28+G40+G46+G49+G52+G67+G79+G82+G85+G88+G91+G97+G100+G103+G115+G118+G127+G130+G133+G136</f>
        <v>0</v>
      </c>
      <c r="H16" s="563">
        <f t="shared" si="1"/>
        <v>0</v>
      </c>
      <c r="I16" s="532">
        <f>I19+I22+I25+I28</f>
        <v>0</v>
      </c>
      <c r="J16" s="217">
        <f>J34+J55+J58+J139+J142+J145+J148+J151+J154+J157+J160+J163+J166+J169+J172+J175+J178+J208+J217+J220+J223+J226+J229+J232+J235+J241+J244+J238</f>
        <v>0</v>
      </c>
      <c r="K16" s="218">
        <f>L16</f>
        <v>0</v>
      </c>
      <c r="L16" s="217">
        <v>0</v>
      </c>
      <c r="M16" s="346">
        <f t="shared" si="2"/>
        <v>0</v>
      </c>
      <c r="N16" s="532">
        <f>N160+N163+N166+N169+N172+N175+N178</f>
        <v>0</v>
      </c>
      <c r="O16" s="194">
        <f t="shared" si="3"/>
        <v>0</v>
      </c>
      <c r="P16" s="496"/>
      <c r="Q16" s="526">
        <f>Q19+Q22+Q25+Q28</f>
        <v>0</v>
      </c>
      <c r="R16" s="213"/>
      <c r="S16" s="521"/>
      <c r="T16" s="16"/>
    </row>
    <row r="17" spans="1:20" ht="21" customHeight="1" thickBot="1">
      <c r="A17" s="261"/>
      <c r="B17" s="726" t="s">
        <v>263</v>
      </c>
      <c r="C17" s="727" t="s">
        <v>12</v>
      </c>
      <c r="D17" s="728">
        <f>E17+M17+K17+O17+H17</f>
        <v>0</v>
      </c>
      <c r="E17" s="729">
        <f t="shared" si="0"/>
        <v>0</v>
      </c>
      <c r="F17" s="730">
        <f>F37+F40+F46+F49+F52+F64+F67+F70+F73+F76+F94+F106+F109+F112+F121+F124</f>
        <v>0</v>
      </c>
      <c r="G17" s="730">
        <f>G28+G40+G46+G49+G52+G67+G79+G82+G85+G88+G91+G97+G100+G103+G115+G118+G127+G130+G133+G136</f>
        <v>0</v>
      </c>
      <c r="H17" s="731">
        <f t="shared" si="1"/>
        <v>0</v>
      </c>
      <c r="I17" s="732">
        <f>I19+I22+I25+I28</f>
        <v>0</v>
      </c>
      <c r="J17" s="733">
        <f>J34+J55+J58+J139+J142+J145+J148+J151+J154+J157+J160+J163+J166+J169+J172+J175+J178+J208+J217+J220+J223+J226+J229+J232+J235+J241+J244+J238</f>
        <v>0</v>
      </c>
      <c r="K17" s="734">
        <f>L17</f>
        <v>0</v>
      </c>
      <c r="L17" s="735">
        <v>0</v>
      </c>
      <c r="M17" s="736">
        <f t="shared" si="2"/>
        <v>0</v>
      </c>
      <c r="N17" s="737">
        <f>N160+N163+N166+N169+N172+N175+N178</f>
        <v>0</v>
      </c>
      <c r="O17" s="738">
        <f t="shared" si="3"/>
        <v>0</v>
      </c>
      <c r="P17" s="739"/>
      <c r="Q17" s="740">
        <f>Q19+Q22+Q25+Q28</f>
        <v>0</v>
      </c>
      <c r="R17" s="741"/>
      <c r="S17" s="742"/>
      <c r="T17" s="16"/>
    </row>
    <row r="18" spans="1:20" ht="21" customHeight="1" thickBot="1">
      <c r="A18" s="261"/>
      <c r="B18" s="743"/>
      <c r="C18" s="744" t="s">
        <v>10</v>
      </c>
      <c r="D18" s="745">
        <f>E18+M18+K18+O18+H18</f>
        <v>0</v>
      </c>
      <c r="E18" s="745">
        <f t="shared" si="0"/>
        <v>0</v>
      </c>
      <c r="F18" s="746">
        <f>F39+F42+F48+F51+F54+F66+F69+F72+F75+F78+F96+F108+F111+F114+F123+F126</f>
        <v>0</v>
      </c>
      <c r="G18" s="747">
        <f>G30+G42+G48+G51+G54+G69+G81+G84+G87+G90+G93+G99+G102+G105+G117+G120+G129+G132+G135+G138</f>
        <v>0</v>
      </c>
      <c r="H18" s="748">
        <f t="shared" si="1"/>
        <v>0</v>
      </c>
      <c r="I18" s="749">
        <f>I21+I24+I27+I30</f>
        <v>0</v>
      </c>
      <c r="J18" s="750">
        <f>J36+J57+J60+J141+J144+J147+J150+J153+J156+J159+J162+J165+J168+J171+J174+J177+J180+J210+J219+J222+J225+J228+J231+J234+J237+J243+J246+J240</f>
        <v>0</v>
      </c>
      <c r="K18" s="751">
        <f>L18</f>
        <v>0</v>
      </c>
      <c r="L18" s="750">
        <v>0</v>
      </c>
      <c r="M18" s="752">
        <f t="shared" si="2"/>
        <v>0</v>
      </c>
      <c r="N18" s="749">
        <f>N162+N165+N168+N171+N174+N177+N180</f>
        <v>0</v>
      </c>
      <c r="O18" s="738">
        <f t="shared" si="3"/>
        <v>0</v>
      </c>
      <c r="P18" s="753"/>
      <c r="Q18" s="754">
        <f>Q21+Q24+Q27+Q30</f>
        <v>0</v>
      </c>
      <c r="R18" s="755"/>
      <c r="S18" s="756"/>
      <c r="T18" s="16"/>
    </row>
    <row r="19" spans="1:20" ht="21" customHeight="1">
      <c r="A19" s="261"/>
      <c r="B19" s="335"/>
      <c r="C19" s="335" t="s">
        <v>12</v>
      </c>
      <c r="D19" s="599">
        <f>E19+M19+O19+H19</f>
        <v>0</v>
      </c>
      <c r="E19" s="600">
        <f t="shared" si="0"/>
        <v>0</v>
      </c>
      <c r="F19" s="336"/>
      <c r="G19" s="336"/>
      <c r="H19" s="490">
        <f t="shared" si="1"/>
        <v>0</v>
      </c>
      <c r="I19" s="608"/>
      <c r="J19" s="608"/>
      <c r="K19" s="306"/>
      <c r="L19" s="491"/>
      <c r="M19" s="513">
        <f t="shared" si="2"/>
        <v>0</v>
      </c>
      <c r="N19" s="512"/>
      <c r="O19" s="331">
        <f t="shared" si="3"/>
        <v>0</v>
      </c>
      <c r="P19" s="332"/>
      <c r="Q19" s="333"/>
      <c r="R19" s="331"/>
      <c r="S19" s="522"/>
      <c r="T19" s="16"/>
    </row>
    <row r="20" spans="1:20" ht="21" customHeight="1" thickBot="1">
      <c r="A20" s="261"/>
      <c r="B20" s="439"/>
      <c r="C20" s="439" t="s">
        <v>27</v>
      </c>
      <c r="D20" s="571">
        <f>E20+M20+O20+H20</f>
        <v>0</v>
      </c>
      <c r="E20" s="462">
        <f t="shared" si="0"/>
        <v>0</v>
      </c>
      <c r="F20" s="205"/>
      <c r="G20" s="205"/>
      <c r="H20" s="345">
        <f t="shared" si="1"/>
        <v>0</v>
      </c>
      <c r="I20" s="559"/>
      <c r="J20" s="559"/>
      <c r="K20" s="337"/>
      <c r="L20" s="338"/>
      <c r="M20" s="546">
        <f t="shared" si="2"/>
        <v>0</v>
      </c>
      <c r="N20" s="547"/>
      <c r="O20" s="340">
        <f t="shared" si="3"/>
        <v>0</v>
      </c>
      <c r="P20" s="342"/>
      <c r="Q20" s="339"/>
      <c r="R20" s="340"/>
      <c r="S20" s="523"/>
      <c r="T20" s="16"/>
    </row>
    <row r="21" spans="1:20" ht="21" customHeight="1" thickBot="1">
      <c r="A21" s="261"/>
      <c r="B21" s="726" t="s">
        <v>17</v>
      </c>
      <c r="C21" s="727" t="s">
        <v>12</v>
      </c>
      <c r="D21" s="728">
        <f>E21+M21+K21+O21+H21</f>
        <v>0</v>
      </c>
      <c r="E21" s="729">
        <f t="shared" si="0"/>
        <v>0</v>
      </c>
      <c r="F21" s="730">
        <f>F41+F44+F50+F53+F56+F68+F71+F74+F77+F80+F98+F110+F113+F116+F125+F128</f>
        <v>0</v>
      </c>
      <c r="G21" s="730">
        <f>G32+G44+G50+G53+G56+G71+G83+G86+G89+G92+G95+G101+G104+G107+G119+G122+G131+G134+G137+G140</f>
        <v>0</v>
      </c>
      <c r="H21" s="731">
        <f t="shared" si="1"/>
        <v>0</v>
      </c>
      <c r="I21" s="732">
        <f>I23+I26+I29+I32</f>
        <v>0</v>
      </c>
      <c r="J21" s="733">
        <f>J38+J59+J62+J143+J146+J149+J152+J155+J158+J161+J164+J167+J170+J173+J176+J179+J182+J212+J221+J224+J227+J230+J233+J236+J239+J245+J248+J242</f>
        <v>0</v>
      </c>
      <c r="K21" s="734">
        <f>L21</f>
        <v>0</v>
      </c>
      <c r="L21" s="735">
        <v>0</v>
      </c>
      <c r="M21" s="736">
        <f t="shared" si="2"/>
        <v>0</v>
      </c>
      <c r="N21" s="737">
        <f>N164+N167+N170+N173+N176+N179+N182</f>
        <v>0</v>
      </c>
      <c r="O21" s="738">
        <f t="shared" si="3"/>
        <v>0</v>
      </c>
      <c r="P21" s="739"/>
      <c r="Q21" s="740">
        <f>Q23+Q26+Q29+Q32</f>
        <v>0</v>
      </c>
      <c r="R21" s="741"/>
      <c r="S21" s="742"/>
      <c r="T21" s="16"/>
    </row>
    <row r="22" spans="1:20" ht="21" customHeight="1" thickBot="1">
      <c r="A22" s="261"/>
      <c r="B22" s="743"/>
      <c r="C22" s="744" t="s">
        <v>10</v>
      </c>
      <c r="D22" s="745">
        <f>E22+M22+K22+O22+H22</f>
        <v>0</v>
      </c>
      <c r="E22" s="745">
        <f t="shared" si="0"/>
        <v>0</v>
      </c>
      <c r="F22" s="746">
        <f>F43+F46+F52+F55+F58+F70+F73+F76+F79+F82+F100+F112+F115+F118+F127+F130</f>
        <v>0</v>
      </c>
      <c r="G22" s="747">
        <f>G34+G46+G52+G55+G58+G73+G85+G88+G91+G94+G97+G103+G106+G109+G121+G124+G133+G136+G139+G142</f>
        <v>0</v>
      </c>
      <c r="H22" s="748">
        <f t="shared" si="1"/>
        <v>0</v>
      </c>
      <c r="I22" s="749">
        <f>I25+I28+I31+I34</f>
        <v>0</v>
      </c>
      <c r="J22" s="750">
        <f>J40+J61+J64+J145+J148+J151+J154+J157+J160+J163+J166+J169+J172+J175+J178+J181+J184+J214+J223+J226+J229+J232+J235+J238+J241+J247+J250+J244</f>
        <v>0</v>
      </c>
      <c r="K22" s="751">
        <f>L22</f>
        <v>0</v>
      </c>
      <c r="L22" s="750">
        <v>0</v>
      </c>
      <c r="M22" s="752">
        <f t="shared" si="2"/>
        <v>0</v>
      </c>
      <c r="N22" s="749">
        <f>N166+N169+N172+N175+N178+N181+N184</f>
        <v>0</v>
      </c>
      <c r="O22" s="738">
        <f t="shared" si="3"/>
        <v>0</v>
      </c>
      <c r="P22" s="753"/>
      <c r="Q22" s="754">
        <f>Q25+Q28+Q31+Q34</f>
        <v>0</v>
      </c>
      <c r="R22" s="755"/>
      <c r="S22" s="756"/>
      <c r="T22" s="16"/>
    </row>
    <row r="23" spans="1:20" ht="21" customHeight="1">
      <c r="A23" s="261"/>
      <c r="B23" s="335"/>
      <c r="C23" s="335" t="s">
        <v>12</v>
      </c>
      <c r="D23" s="599">
        <f>E23+M23+O23+H23</f>
        <v>0</v>
      </c>
      <c r="E23" s="600">
        <f t="shared" si="0"/>
        <v>0</v>
      </c>
      <c r="F23" s="336"/>
      <c r="G23" s="336"/>
      <c r="H23" s="490">
        <f t="shared" si="1"/>
        <v>0</v>
      </c>
      <c r="I23" s="608"/>
      <c r="J23" s="608"/>
      <c r="K23" s="306"/>
      <c r="L23" s="491"/>
      <c r="M23" s="513">
        <f t="shared" si="2"/>
        <v>0</v>
      </c>
      <c r="N23" s="512"/>
      <c r="O23" s="331">
        <f t="shared" si="3"/>
        <v>0</v>
      </c>
      <c r="P23" s="332"/>
      <c r="Q23" s="333"/>
      <c r="R23" s="331"/>
      <c r="S23" s="522"/>
      <c r="T23" s="16"/>
    </row>
    <row r="24" spans="1:20" ht="21" customHeight="1" thickBot="1">
      <c r="A24" s="261"/>
      <c r="B24" s="439"/>
      <c r="C24" s="439" t="s">
        <v>27</v>
      </c>
      <c r="D24" s="571">
        <f>E24+M24+O24+H24</f>
        <v>0</v>
      </c>
      <c r="E24" s="462">
        <f t="shared" si="0"/>
        <v>0</v>
      </c>
      <c r="F24" s="205"/>
      <c r="G24" s="205"/>
      <c r="H24" s="345">
        <f t="shared" si="1"/>
        <v>0</v>
      </c>
      <c r="I24" s="559"/>
      <c r="J24" s="559"/>
      <c r="K24" s="337"/>
      <c r="L24" s="338"/>
      <c r="M24" s="546">
        <f t="shared" si="2"/>
        <v>0</v>
      </c>
      <c r="N24" s="547"/>
      <c r="O24" s="340">
        <f t="shared" si="3"/>
        <v>0</v>
      </c>
      <c r="P24" s="342"/>
      <c r="Q24" s="339"/>
      <c r="R24" s="340"/>
      <c r="S24" s="523"/>
      <c r="T24" s="16"/>
    </row>
    <row r="25" spans="1:19" s="23" customFormat="1" ht="16.5" thickBot="1">
      <c r="A25" s="262" t="s">
        <v>24</v>
      </c>
      <c r="B25" s="268" t="s">
        <v>25</v>
      </c>
      <c r="C25" s="234" t="s">
        <v>12</v>
      </c>
      <c r="D25" s="549">
        <f>E25+M25+K25+O25+H25</f>
        <v>0</v>
      </c>
      <c r="E25" s="198">
        <f aca="true" t="shared" si="4" ref="E25:E48">F25+G25</f>
        <v>0</v>
      </c>
      <c r="F25" s="489">
        <f>F46+F49+F55+F58+F61+F73+F76+F79+F82+F85+F103+F115+F118+F121+F130+F133</f>
        <v>0</v>
      </c>
      <c r="G25" s="489">
        <f>G37+G49+G55+G58+G61+G76+G88+G91+G94+G97+G100+G106+G109+G112+G124+G127+G136+G139+G142+G145</f>
        <v>0</v>
      </c>
      <c r="H25" s="562">
        <f t="shared" si="1"/>
        <v>0</v>
      </c>
      <c r="I25" s="561">
        <f>I28+I31+I34+I37</f>
        <v>0</v>
      </c>
      <c r="J25" s="605">
        <f>J43+J64+J67+J148+J151+J154+J157+J160+J163+J166+J169+J172+J175+J178+J181+J184+J187+J217+J226+J229+J232+J235+J238+J241+J244+J250+J253+J247</f>
        <v>0</v>
      </c>
      <c r="K25" s="209">
        <f>L25</f>
        <v>0</v>
      </c>
      <c r="L25" s="208">
        <v>0</v>
      </c>
      <c r="M25" s="210">
        <f t="shared" si="2"/>
        <v>0</v>
      </c>
      <c r="N25" s="527">
        <f>N169+N172+N175+N178+N181+N184+N187</f>
        <v>0</v>
      </c>
      <c r="O25" s="194">
        <f t="shared" si="3"/>
        <v>0</v>
      </c>
      <c r="P25" s="494"/>
      <c r="Q25" s="535">
        <f>Q28+Q31+Q34+Q37</f>
        <v>0</v>
      </c>
      <c r="R25" s="207"/>
      <c r="S25" s="519"/>
    </row>
    <row r="26" spans="1:19" s="23" customFormat="1" ht="16.5" thickBot="1">
      <c r="A26" s="263"/>
      <c r="B26" s="269" t="s">
        <v>26</v>
      </c>
      <c r="C26" s="236" t="s">
        <v>27</v>
      </c>
      <c r="D26" s="478">
        <f>E26+M26+K26+O26+H26</f>
        <v>0</v>
      </c>
      <c r="E26" s="478">
        <f t="shared" si="4"/>
        <v>0</v>
      </c>
      <c r="F26" s="478">
        <f>F47+F50+F56+F59+F62+F74+F77+F80+F83+F86+F104+F116+F119+F122+F131+F134</f>
        <v>0</v>
      </c>
      <c r="G26" s="477">
        <f>G38+G50+G56+G59+G62+G77+G89+G92+G95+G98+G101+G107+G110+G113+G125+G128+G137+G140+G143+G146</f>
        <v>0</v>
      </c>
      <c r="H26" s="211">
        <f t="shared" si="1"/>
        <v>0</v>
      </c>
      <c r="I26" s="212">
        <f>I29+I32+I35+I38</f>
        <v>0</v>
      </c>
      <c r="J26" s="193">
        <f>J44+J65+J68+J149+J152+J155+J158+J161+J164+J167+J170+J173+J176+J179+J182+J185+J188+J218+J227+J230+J233+J236+J239+J242+J245+J251+J254+J248</f>
        <v>0</v>
      </c>
      <c r="K26" s="211">
        <f>L26</f>
        <v>0</v>
      </c>
      <c r="L26" s="193">
        <v>0</v>
      </c>
      <c r="M26" s="212">
        <f t="shared" si="2"/>
        <v>0</v>
      </c>
      <c r="N26" s="212">
        <f>N170+N173+N176+N179+N182+N185+N188</f>
        <v>0</v>
      </c>
      <c r="O26" s="194">
        <f t="shared" si="3"/>
        <v>0</v>
      </c>
      <c r="P26" s="495"/>
      <c r="Q26" s="184">
        <f>Q29+Q32+Q35+Q38</f>
        <v>0</v>
      </c>
      <c r="R26" s="183"/>
      <c r="S26" s="520"/>
    </row>
    <row r="27" spans="1:19" s="23" customFormat="1" ht="16.5" thickBot="1">
      <c r="A27" s="264"/>
      <c r="B27" s="270"/>
      <c r="C27" s="235" t="s">
        <v>10</v>
      </c>
      <c r="D27" s="540">
        <f>E27+M27+K27+O27+H27</f>
        <v>0</v>
      </c>
      <c r="E27" s="540">
        <f t="shared" si="4"/>
        <v>0</v>
      </c>
      <c r="F27" s="564">
        <f>F48+F51+F57+F60+F63+F75+F78+F81+F84+F87+F105+F117+F120+F123+F132+F135</f>
        <v>0</v>
      </c>
      <c r="G27" s="539">
        <f>G39+G51+G57+G60+G63+G78+G90+G93+G96+G99+G102+G108+G111+G114+G126+G129+G138+G141+G144+G147</f>
        <v>0</v>
      </c>
      <c r="H27" s="563">
        <f t="shared" si="1"/>
        <v>0</v>
      </c>
      <c r="I27" s="532">
        <f>I30+I33+I36+I39</f>
        <v>0</v>
      </c>
      <c r="J27" s="217">
        <f>J45+J66+J69+J150+J153+J156+J159+J162+J165+J168+J171+J174+J177+J180+J183+J186+J189+J219+J228+J231+J234+J237+J240+J243+J246+J252+J255+J249</f>
        <v>0</v>
      </c>
      <c r="K27" s="218">
        <f>L27</f>
        <v>0</v>
      </c>
      <c r="L27" s="217">
        <v>0</v>
      </c>
      <c r="M27" s="346">
        <f t="shared" si="2"/>
        <v>0</v>
      </c>
      <c r="N27" s="532">
        <f>N171+N174+N177+N180+N183+N186+N189</f>
        <v>0</v>
      </c>
      <c r="O27" s="194">
        <f t="shared" si="3"/>
        <v>0</v>
      </c>
      <c r="P27" s="496"/>
      <c r="Q27" s="526">
        <f>Q30+Q33+Q36+Q39</f>
        <v>0</v>
      </c>
      <c r="R27" s="213"/>
      <c r="S27" s="521"/>
    </row>
    <row r="28" spans="1:19" s="23" customFormat="1" ht="15.75">
      <c r="A28" s="20"/>
      <c r="B28" s="335"/>
      <c r="C28" s="335" t="s">
        <v>12</v>
      </c>
      <c r="D28" s="599">
        <f aca="true" t="shared" si="5" ref="D28:D39">E28+M28+O28+H28</f>
        <v>0</v>
      </c>
      <c r="E28" s="600">
        <f t="shared" si="4"/>
        <v>0</v>
      </c>
      <c r="F28" s="336"/>
      <c r="G28" s="336"/>
      <c r="H28" s="490">
        <f aca="true" t="shared" si="6" ref="H28:H39">I28+J28</f>
        <v>0</v>
      </c>
      <c r="I28" s="608"/>
      <c r="J28" s="608"/>
      <c r="K28" s="306"/>
      <c r="L28" s="491"/>
      <c r="M28" s="513">
        <f aca="true" t="shared" si="7" ref="M28:M66">N28</f>
        <v>0</v>
      </c>
      <c r="N28" s="512"/>
      <c r="O28" s="331">
        <f aca="true" t="shared" si="8" ref="O28:O36">Q28</f>
        <v>0</v>
      </c>
      <c r="P28" s="332"/>
      <c r="Q28" s="333"/>
      <c r="R28" s="331"/>
      <c r="S28" s="522"/>
    </row>
    <row r="29" spans="1:19" s="23" customFormat="1" ht="15.75">
      <c r="A29" s="24"/>
      <c r="B29" s="439"/>
      <c r="C29" s="439" t="s">
        <v>27</v>
      </c>
      <c r="D29" s="571">
        <f t="shared" si="5"/>
        <v>0</v>
      </c>
      <c r="E29" s="462">
        <f t="shared" si="4"/>
        <v>0</v>
      </c>
      <c r="F29" s="205"/>
      <c r="G29" s="205"/>
      <c r="H29" s="345">
        <f t="shared" si="6"/>
        <v>0</v>
      </c>
      <c r="I29" s="559"/>
      <c r="J29" s="559"/>
      <c r="K29" s="337"/>
      <c r="L29" s="338"/>
      <c r="M29" s="546">
        <f t="shared" si="7"/>
        <v>0</v>
      </c>
      <c r="N29" s="547"/>
      <c r="O29" s="340">
        <f t="shared" si="8"/>
        <v>0</v>
      </c>
      <c r="P29" s="342"/>
      <c r="Q29" s="339"/>
      <c r="R29" s="340"/>
      <c r="S29" s="523"/>
    </row>
    <row r="30" spans="1:19" s="23" customFormat="1" ht="15.75">
      <c r="A30" s="24"/>
      <c r="B30" s="258" t="s">
        <v>269</v>
      </c>
      <c r="C30" s="258" t="s">
        <v>10</v>
      </c>
      <c r="D30" s="454">
        <f t="shared" si="5"/>
        <v>0</v>
      </c>
      <c r="E30" s="531">
        <f t="shared" si="4"/>
        <v>0</v>
      </c>
      <c r="F30" s="202"/>
      <c r="G30" s="202"/>
      <c r="H30" s="200">
        <f t="shared" si="6"/>
        <v>0</v>
      </c>
      <c r="I30" s="555"/>
      <c r="J30" s="555"/>
      <c r="K30" s="201"/>
      <c r="L30" s="199"/>
      <c r="M30" s="548">
        <f t="shared" si="7"/>
        <v>0</v>
      </c>
      <c r="N30" s="511"/>
      <c r="O30" s="149">
        <f t="shared" si="8"/>
        <v>0</v>
      </c>
      <c r="P30" s="147"/>
      <c r="Q30" s="148"/>
      <c r="R30" s="149"/>
      <c r="S30" s="451"/>
    </row>
    <row r="31" spans="1:19" s="23" customFormat="1" ht="15.75">
      <c r="A31" s="24"/>
      <c r="B31" s="324"/>
      <c r="C31" s="258" t="s">
        <v>12</v>
      </c>
      <c r="D31" s="556">
        <f t="shared" si="5"/>
        <v>0</v>
      </c>
      <c r="E31" s="463">
        <f t="shared" si="4"/>
        <v>0</v>
      </c>
      <c r="F31" s="231"/>
      <c r="G31" s="206"/>
      <c r="H31" s="215">
        <f t="shared" si="6"/>
        <v>0</v>
      </c>
      <c r="I31" s="582"/>
      <c r="J31" s="582"/>
      <c r="K31" s="216"/>
      <c r="L31" s="214"/>
      <c r="M31" s="422">
        <f t="shared" si="7"/>
        <v>0</v>
      </c>
      <c r="N31" s="459"/>
      <c r="O31" s="292">
        <f t="shared" si="8"/>
        <v>0</v>
      </c>
      <c r="P31" s="291"/>
      <c r="Q31" s="290"/>
      <c r="R31" s="292"/>
      <c r="S31" s="452"/>
    </row>
    <row r="32" spans="1:19" s="23" customFormat="1" ht="15.75">
      <c r="A32" s="24"/>
      <c r="B32" s="322"/>
      <c r="C32" s="258" t="s">
        <v>27</v>
      </c>
      <c r="D32" s="479">
        <f t="shared" si="5"/>
        <v>0</v>
      </c>
      <c r="E32" s="462">
        <f t="shared" si="4"/>
        <v>0</v>
      </c>
      <c r="F32" s="206"/>
      <c r="G32" s="206"/>
      <c r="H32" s="584">
        <f t="shared" si="6"/>
        <v>0</v>
      </c>
      <c r="I32" s="582"/>
      <c r="J32" s="609"/>
      <c r="K32" s="216"/>
      <c r="L32" s="214"/>
      <c r="M32" s="422">
        <f t="shared" si="7"/>
        <v>0</v>
      </c>
      <c r="N32" s="459"/>
      <c r="O32" s="292">
        <f t="shared" si="8"/>
        <v>0</v>
      </c>
      <c r="P32" s="291"/>
      <c r="Q32" s="290"/>
      <c r="R32" s="292"/>
      <c r="S32" s="452"/>
    </row>
    <row r="33" spans="1:19" s="23" customFormat="1" ht="15.75">
      <c r="A33" s="24"/>
      <c r="B33" s="322" t="s">
        <v>270</v>
      </c>
      <c r="C33" s="258" t="s">
        <v>10</v>
      </c>
      <c r="D33" s="454">
        <f t="shared" si="5"/>
        <v>0</v>
      </c>
      <c r="E33" s="457">
        <f t="shared" si="4"/>
        <v>0</v>
      </c>
      <c r="F33" s="202"/>
      <c r="G33" s="206"/>
      <c r="H33" s="347">
        <f t="shared" si="6"/>
        <v>0</v>
      </c>
      <c r="I33" s="582"/>
      <c r="J33" s="582"/>
      <c r="K33" s="216"/>
      <c r="L33" s="214"/>
      <c r="M33" s="422">
        <f t="shared" si="7"/>
        <v>0</v>
      </c>
      <c r="N33" s="459"/>
      <c r="O33" s="292">
        <f t="shared" si="8"/>
        <v>0</v>
      </c>
      <c r="P33" s="291"/>
      <c r="Q33" s="290"/>
      <c r="R33" s="292"/>
      <c r="S33" s="452"/>
    </row>
    <row r="34" spans="1:19" s="23" customFormat="1" ht="15.75">
      <c r="A34" s="24"/>
      <c r="B34" s="324"/>
      <c r="C34" s="439" t="s">
        <v>12</v>
      </c>
      <c r="D34" s="601">
        <f t="shared" si="5"/>
        <v>0</v>
      </c>
      <c r="E34" s="463">
        <f t="shared" si="4"/>
        <v>0</v>
      </c>
      <c r="F34" s="233"/>
      <c r="G34" s="205"/>
      <c r="H34" s="580">
        <f t="shared" si="6"/>
        <v>0</v>
      </c>
      <c r="I34" s="678"/>
      <c r="J34" s="203"/>
      <c r="K34" s="204"/>
      <c r="L34" s="203"/>
      <c r="M34" s="581">
        <f t="shared" si="7"/>
        <v>0</v>
      </c>
      <c r="N34" s="554"/>
      <c r="O34" s="150">
        <f t="shared" si="8"/>
        <v>0</v>
      </c>
      <c r="P34" s="153"/>
      <c r="Q34" s="152"/>
      <c r="R34" s="149"/>
      <c r="S34" s="451"/>
    </row>
    <row r="35" spans="1:19" s="23" customFormat="1" ht="15.75">
      <c r="A35" s="24"/>
      <c r="B35" s="322"/>
      <c r="C35" s="258" t="s">
        <v>27</v>
      </c>
      <c r="D35" s="479">
        <f t="shared" si="5"/>
        <v>0</v>
      </c>
      <c r="E35" s="464">
        <f t="shared" si="4"/>
        <v>0</v>
      </c>
      <c r="F35" s="206"/>
      <c r="G35" s="206"/>
      <c r="H35" s="200">
        <f t="shared" si="6"/>
        <v>0</v>
      </c>
      <c r="I35" s="555"/>
      <c r="J35" s="199"/>
      <c r="K35" s="201"/>
      <c r="L35" s="199"/>
      <c r="M35" s="548">
        <f t="shared" si="7"/>
        <v>0</v>
      </c>
      <c r="N35" s="555"/>
      <c r="O35" s="149">
        <f t="shared" si="8"/>
        <v>0</v>
      </c>
      <c r="P35" s="147"/>
      <c r="Q35" s="148"/>
      <c r="R35" s="292"/>
      <c r="S35" s="452"/>
    </row>
    <row r="36" spans="1:23" s="431" customFormat="1" ht="15.75">
      <c r="A36" s="430"/>
      <c r="B36" s="471"/>
      <c r="C36" s="439" t="s">
        <v>10</v>
      </c>
      <c r="D36" s="592">
        <f t="shared" si="5"/>
        <v>0</v>
      </c>
      <c r="E36" s="457">
        <f t="shared" si="4"/>
        <v>0</v>
      </c>
      <c r="F36" s="296"/>
      <c r="G36" s="296"/>
      <c r="H36" s="674">
        <f t="shared" si="6"/>
        <v>0</v>
      </c>
      <c r="I36" s="679"/>
      <c r="J36" s="339"/>
      <c r="K36" s="340"/>
      <c r="L36" s="339"/>
      <c r="M36" s="572">
        <f t="shared" si="7"/>
        <v>0</v>
      </c>
      <c r="N36" s="547"/>
      <c r="O36" s="340">
        <f t="shared" si="8"/>
        <v>0</v>
      </c>
      <c r="P36" s="342"/>
      <c r="Q36" s="339"/>
      <c r="R36" s="340"/>
      <c r="S36" s="523"/>
      <c r="T36" s="23"/>
      <c r="U36" s="23"/>
      <c r="V36" s="23"/>
      <c r="W36" s="23"/>
    </row>
    <row r="37" spans="1:19" s="23" customFormat="1" ht="15.75">
      <c r="A37" s="24"/>
      <c r="B37" s="510"/>
      <c r="C37" s="258" t="s">
        <v>12</v>
      </c>
      <c r="D37" s="556">
        <f t="shared" si="5"/>
        <v>0</v>
      </c>
      <c r="E37" s="475">
        <f t="shared" si="4"/>
        <v>0</v>
      </c>
      <c r="F37" s="442"/>
      <c r="G37" s="276"/>
      <c r="H37" s="675">
        <f t="shared" si="6"/>
        <v>0</v>
      </c>
      <c r="I37" s="680"/>
      <c r="J37" s="148"/>
      <c r="K37" s="149"/>
      <c r="L37" s="148"/>
      <c r="M37" s="514">
        <f t="shared" si="7"/>
        <v>0</v>
      </c>
      <c r="N37" s="511"/>
      <c r="O37" s="149">
        <f>Q37</f>
        <v>0</v>
      </c>
      <c r="P37" s="147"/>
      <c r="Q37" s="148"/>
      <c r="R37" s="149"/>
      <c r="S37" s="451"/>
    </row>
    <row r="38" spans="1:19" s="23" customFormat="1" ht="15.75">
      <c r="A38" s="37"/>
      <c r="B38" s="461"/>
      <c r="C38" s="258" t="s">
        <v>27</v>
      </c>
      <c r="D38" s="479">
        <f t="shared" si="5"/>
        <v>0</v>
      </c>
      <c r="E38" s="462">
        <f t="shared" si="4"/>
        <v>0</v>
      </c>
      <c r="F38" s="276"/>
      <c r="G38" s="276"/>
      <c r="H38" s="460">
        <f t="shared" si="6"/>
        <v>0</v>
      </c>
      <c r="I38" s="681"/>
      <c r="J38" s="290"/>
      <c r="K38" s="292"/>
      <c r="L38" s="290"/>
      <c r="M38" s="458">
        <f t="shared" si="7"/>
        <v>0</v>
      </c>
      <c r="N38" s="459"/>
      <c r="O38" s="292">
        <f>Q38</f>
        <v>0</v>
      </c>
      <c r="P38" s="291"/>
      <c r="Q38" s="290"/>
      <c r="R38" s="292"/>
      <c r="S38" s="452"/>
    </row>
    <row r="39" spans="1:23" s="431" customFormat="1" ht="16.5" thickBot="1">
      <c r="A39" s="432"/>
      <c r="B39" s="676"/>
      <c r="C39" s="661" t="s">
        <v>10</v>
      </c>
      <c r="D39" s="662">
        <f t="shared" si="5"/>
        <v>0</v>
      </c>
      <c r="E39" s="663">
        <f t="shared" si="4"/>
        <v>0</v>
      </c>
      <c r="F39" s="664"/>
      <c r="G39" s="664"/>
      <c r="H39" s="677">
        <f t="shared" si="6"/>
        <v>0</v>
      </c>
      <c r="I39" s="668"/>
      <c r="J39" s="665"/>
      <c r="K39" s="666"/>
      <c r="L39" s="665"/>
      <c r="M39" s="667">
        <f t="shared" si="7"/>
        <v>0</v>
      </c>
      <c r="N39" s="668"/>
      <c r="O39" s="666">
        <f>Q39</f>
        <v>0</v>
      </c>
      <c r="P39" s="669"/>
      <c r="Q39" s="665"/>
      <c r="R39" s="666"/>
      <c r="S39" s="670"/>
      <c r="T39" s="23"/>
      <c r="U39" s="23"/>
      <c r="V39" s="23"/>
      <c r="W39" s="23"/>
    </row>
    <row r="40" spans="1:19" s="23" customFormat="1" ht="15.75" hidden="1">
      <c r="A40" s="37"/>
      <c r="B40" s="465" t="s">
        <v>160</v>
      </c>
      <c r="C40" s="525" t="s">
        <v>12</v>
      </c>
      <c r="D40" s="588">
        <f aca="true" t="shared" si="9" ref="D40:D45">E40+M40+O40+H40</f>
        <v>0</v>
      </c>
      <c r="E40" s="476">
        <f t="shared" si="4"/>
        <v>0</v>
      </c>
      <c r="F40" s="456"/>
      <c r="G40" s="329"/>
      <c r="H40" s="443">
        <f aca="true" t="shared" si="10" ref="H40:H45">I40+J40</f>
        <v>0</v>
      </c>
      <c r="I40" s="459"/>
      <c r="J40" s="459"/>
      <c r="K40" s="292"/>
      <c r="L40" s="290"/>
      <c r="M40" s="458">
        <f t="shared" si="7"/>
        <v>0</v>
      </c>
      <c r="N40" s="459"/>
      <c r="O40" s="292"/>
      <c r="P40" s="291"/>
      <c r="Q40" s="290"/>
      <c r="R40" s="292"/>
      <c r="S40" s="452"/>
    </row>
    <row r="41" spans="1:19" s="23" customFormat="1" ht="15.75" hidden="1">
      <c r="A41" s="37"/>
      <c r="B41" s="461"/>
      <c r="C41" s="258" t="s">
        <v>27</v>
      </c>
      <c r="D41" s="479">
        <f t="shared" si="9"/>
        <v>0</v>
      </c>
      <c r="E41" s="462">
        <f t="shared" si="4"/>
        <v>0</v>
      </c>
      <c r="F41" s="276"/>
      <c r="G41" s="276"/>
      <c r="H41" s="443">
        <f t="shared" si="10"/>
        <v>0</v>
      </c>
      <c r="I41" s="459"/>
      <c r="J41" s="459"/>
      <c r="K41" s="292"/>
      <c r="L41" s="290"/>
      <c r="M41" s="458">
        <f t="shared" si="7"/>
        <v>0</v>
      </c>
      <c r="N41" s="459"/>
      <c r="O41" s="292"/>
      <c r="P41" s="291"/>
      <c r="Q41" s="290"/>
      <c r="R41" s="292"/>
      <c r="S41" s="452"/>
    </row>
    <row r="42" spans="1:23" s="431" customFormat="1" ht="15.75" hidden="1">
      <c r="A42" s="432"/>
      <c r="B42" s="461"/>
      <c r="C42" s="258" t="s">
        <v>10</v>
      </c>
      <c r="D42" s="454">
        <f t="shared" si="9"/>
        <v>0</v>
      </c>
      <c r="E42" s="457">
        <f t="shared" si="4"/>
        <v>0</v>
      </c>
      <c r="F42" s="280"/>
      <c r="G42" s="280"/>
      <c r="H42" s="443">
        <f t="shared" si="10"/>
        <v>0</v>
      </c>
      <c r="I42" s="459"/>
      <c r="J42" s="459"/>
      <c r="K42" s="292"/>
      <c r="L42" s="290"/>
      <c r="M42" s="458">
        <f t="shared" si="7"/>
        <v>0</v>
      </c>
      <c r="N42" s="459"/>
      <c r="O42" s="292"/>
      <c r="P42" s="291"/>
      <c r="Q42" s="290"/>
      <c r="R42" s="292"/>
      <c r="S42" s="452"/>
      <c r="T42" s="23"/>
      <c r="U42" s="23"/>
      <c r="V42" s="23"/>
      <c r="W42" s="23"/>
    </row>
    <row r="43" spans="1:19" s="23" customFormat="1" ht="15.75" hidden="1">
      <c r="A43" s="37"/>
      <c r="B43" s="322" t="s">
        <v>161</v>
      </c>
      <c r="C43" s="258" t="s">
        <v>12</v>
      </c>
      <c r="D43" s="556">
        <f t="shared" si="9"/>
        <v>0</v>
      </c>
      <c r="E43" s="463">
        <f t="shared" si="4"/>
        <v>0</v>
      </c>
      <c r="F43" s="442"/>
      <c r="G43" s="442"/>
      <c r="H43" s="469">
        <f t="shared" si="10"/>
        <v>0</v>
      </c>
      <c r="I43" s="459"/>
      <c r="J43" s="459"/>
      <c r="K43" s="292"/>
      <c r="L43" s="290"/>
      <c r="M43" s="458">
        <f t="shared" si="7"/>
        <v>0</v>
      </c>
      <c r="N43" s="459"/>
      <c r="O43" s="292">
        <f aca="true" t="shared" si="11" ref="O43:O48">Q43</f>
        <v>0</v>
      </c>
      <c r="P43" s="291"/>
      <c r="Q43" s="290"/>
      <c r="R43" s="292"/>
      <c r="S43" s="452"/>
    </row>
    <row r="44" spans="1:19" s="23" customFormat="1" ht="15.75" hidden="1">
      <c r="A44" s="37"/>
      <c r="B44" s="461"/>
      <c r="C44" s="258" t="s">
        <v>27</v>
      </c>
      <c r="D44" s="479">
        <f t="shared" si="9"/>
        <v>0</v>
      </c>
      <c r="E44" s="464">
        <f t="shared" si="4"/>
        <v>0</v>
      </c>
      <c r="F44" s="276"/>
      <c r="G44" s="284"/>
      <c r="H44" s="595">
        <f t="shared" si="10"/>
        <v>0</v>
      </c>
      <c r="I44" s="594"/>
      <c r="J44" s="511"/>
      <c r="K44" s="149"/>
      <c r="L44" s="148"/>
      <c r="M44" s="514">
        <f t="shared" si="7"/>
        <v>0</v>
      </c>
      <c r="N44" s="511"/>
      <c r="O44" s="149">
        <f t="shared" si="11"/>
        <v>0</v>
      </c>
      <c r="P44" s="147"/>
      <c r="Q44" s="148"/>
      <c r="R44" s="149"/>
      <c r="S44" s="451"/>
    </row>
    <row r="45" spans="1:23" s="431" customFormat="1" ht="16.5" customHeight="1" hidden="1" thickBot="1">
      <c r="A45" s="434"/>
      <c r="B45" s="465"/>
      <c r="C45" s="324" t="s">
        <v>10</v>
      </c>
      <c r="D45" s="466">
        <f t="shared" si="9"/>
        <v>0</v>
      </c>
      <c r="E45" s="467">
        <f t="shared" si="4"/>
        <v>0</v>
      </c>
      <c r="F45" s="304"/>
      <c r="G45" s="304"/>
      <c r="H45" s="443">
        <f t="shared" si="10"/>
        <v>0</v>
      </c>
      <c r="I45" s="459"/>
      <c r="J45" s="459"/>
      <c r="K45" s="292"/>
      <c r="L45" s="290"/>
      <c r="M45" s="458">
        <f t="shared" si="7"/>
        <v>0</v>
      </c>
      <c r="N45" s="459"/>
      <c r="O45" s="292">
        <f t="shared" si="11"/>
        <v>0</v>
      </c>
      <c r="P45" s="291"/>
      <c r="Q45" s="290"/>
      <c r="R45" s="292"/>
      <c r="S45" s="452"/>
      <c r="T45" s="23"/>
      <c r="U45" s="23"/>
      <c r="V45" s="23"/>
      <c r="W45" s="23"/>
    </row>
    <row r="46" spans="1:19" s="23" customFormat="1" ht="15.75" hidden="1">
      <c r="A46" s="176"/>
      <c r="B46" s="322" t="s">
        <v>162</v>
      </c>
      <c r="C46" s="258" t="s">
        <v>12</v>
      </c>
      <c r="D46" s="556">
        <f aca="true" t="shared" si="12" ref="D46:D63">E46+M46+O46</f>
        <v>0</v>
      </c>
      <c r="E46" s="288">
        <f t="shared" si="4"/>
        <v>0</v>
      </c>
      <c r="F46" s="276"/>
      <c r="G46" s="280"/>
      <c r="H46" s="565"/>
      <c r="I46" s="566"/>
      <c r="J46" s="290"/>
      <c r="K46" s="292"/>
      <c r="L46" s="290"/>
      <c r="M46" s="458">
        <f t="shared" si="7"/>
        <v>0</v>
      </c>
      <c r="N46" s="459"/>
      <c r="O46" s="292">
        <f t="shared" si="11"/>
        <v>0</v>
      </c>
      <c r="P46" s="291"/>
      <c r="Q46" s="290"/>
      <c r="R46" s="292"/>
      <c r="S46" s="452"/>
    </row>
    <row r="47" spans="1:19" s="23" customFormat="1" ht="15.75" hidden="1">
      <c r="A47" s="176"/>
      <c r="B47" s="570"/>
      <c r="C47" s="439" t="s">
        <v>27</v>
      </c>
      <c r="D47" s="571">
        <f t="shared" si="12"/>
        <v>0</v>
      </c>
      <c r="E47" s="288">
        <f t="shared" si="4"/>
        <v>0</v>
      </c>
      <c r="F47" s="273"/>
      <c r="G47" s="273"/>
      <c r="H47" s="436"/>
      <c r="I47" s="340"/>
      <c r="J47" s="339"/>
      <c r="K47" s="340"/>
      <c r="L47" s="339"/>
      <c r="M47" s="572">
        <f t="shared" si="7"/>
        <v>0</v>
      </c>
      <c r="N47" s="547"/>
      <c r="O47" s="340">
        <f t="shared" si="11"/>
        <v>0</v>
      </c>
      <c r="P47" s="342"/>
      <c r="Q47" s="339"/>
      <c r="R47" s="340"/>
      <c r="S47" s="523"/>
    </row>
    <row r="48" spans="1:19" s="23" customFormat="1" ht="15.75" hidden="1">
      <c r="A48" s="176"/>
      <c r="B48" s="322"/>
      <c r="C48" s="258" t="s">
        <v>10</v>
      </c>
      <c r="D48" s="454">
        <f t="shared" si="12"/>
        <v>0</v>
      </c>
      <c r="E48" s="330">
        <f t="shared" si="4"/>
        <v>0</v>
      </c>
      <c r="F48" s="276"/>
      <c r="G48" s="276"/>
      <c r="H48" s="440"/>
      <c r="I48" s="149"/>
      <c r="J48" s="148"/>
      <c r="K48" s="149"/>
      <c r="L48" s="148"/>
      <c r="M48" s="514">
        <f t="shared" si="7"/>
        <v>0</v>
      </c>
      <c r="N48" s="511"/>
      <c r="O48" s="149">
        <f t="shared" si="11"/>
        <v>0</v>
      </c>
      <c r="P48" s="147"/>
      <c r="Q48" s="148"/>
      <c r="R48" s="149"/>
      <c r="S48" s="451"/>
    </row>
    <row r="49" spans="1:19" s="23" customFormat="1" ht="15.75" hidden="1">
      <c r="A49" s="176"/>
      <c r="B49" s="322" t="s">
        <v>163</v>
      </c>
      <c r="C49" s="258" t="s">
        <v>12</v>
      </c>
      <c r="D49" s="556">
        <f t="shared" si="12"/>
        <v>0</v>
      </c>
      <c r="E49" s="475">
        <f aca="true" t="shared" si="13" ref="E49:E54">F49+G49</f>
        <v>0</v>
      </c>
      <c r="F49" s="442"/>
      <c r="G49" s="276"/>
      <c r="H49" s="440"/>
      <c r="I49" s="149"/>
      <c r="J49" s="148"/>
      <c r="K49" s="149"/>
      <c r="L49" s="148"/>
      <c r="M49" s="514">
        <f t="shared" si="7"/>
        <v>0</v>
      </c>
      <c r="N49" s="511"/>
      <c r="O49" s="149"/>
      <c r="P49" s="147"/>
      <c r="Q49" s="148"/>
      <c r="R49" s="149"/>
      <c r="S49" s="451"/>
    </row>
    <row r="50" spans="1:19" s="23" customFormat="1" ht="15.75" hidden="1">
      <c r="A50" s="176"/>
      <c r="B50" s="465"/>
      <c r="C50" s="324" t="s">
        <v>27</v>
      </c>
      <c r="D50" s="541">
        <f t="shared" si="12"/>
        <v>0</v>
      </c>
      <c r="E50" s="542">
        <f t="shared" si="13"/>
        <v>0</v>
      </c>
      <c r="F50" s="329"/>
      <c r="G50" s="329"/>
      <c r="H50" s="443"/>
      <c r="I50" s="292"/>
      <c r="J50" s="290"/>
      <c r="K50" s="292"/>
      <c r="L50" s="290"/>
      <c r="M50" s="458">
        <f t="shared" si="7"/>
        <v>0</v>
      </c>
      <c r="N50" s="459"/>
      <c r="O50" s="292"/>
      <c r="P50" s="291"/>
      <c r="Q50" s="290"/>
      <c r="R50" s="292"/>
      <c r="S50" s="452"/>
    </row>
    <row r="51" spans="1:19" s="23" customFormat="1" ht="18" customHeight="1" hidden="1">
      <c r="A51" s="176"/>
      <c r="B51" s="465"/>
      <c r="C51" s="324" t="s">
        <v>10</v>
      </c>
      <c r="D51" s="466">
        <f t="shared" si="12"/>
        <v>0</v>
      </c>
      <c r="E51" s="468">
        <f t="shared" si="13"/>
        <v>0</v>
      </c>
      <c r="F51" s="304"/>
      <c r="G51" s="304"/>
      <c r="H51" s="443"/>
      <c r="I51" s="292"/>
      <c r="J51" s="290"/>
      <c r="K51" s="292"/>
      <c r="L51" s="290"/>
      <c r="M51" s="458">
        <f t="shared" si="7"/>
        <v>0</v>
      </c>
      <c r="N51" s="459"/>
      <c r="O51" s="292"/>
      <c r="P51" s="291"/>
      <c r="Q51" s="290"/>
      <c r="R51" s="292"/>
      <c r="S51" s="452"/>
    </row>
    <row r="52" spans="1:19" s="23" customFormat="1" ht="15.75" hidden="1">
      <c r="A52" s="176"/>
      <c r="B52" s="322"/>
      <c r="C52" s="324" t="s">
        <v>12</v>
      </c>
      <c r="D52" s="556">
        <f t="shared" si="12"/>
        <v>0</v>
      </c>
      <c r="E52" s="463">
        <f t="shared" si="13"/>
        <v>0</v>
      </c>
      <c r="F52" s="442"/>
      <c r="G52" s="298"/>
      <c r="H52" s="469"/>
      <c r="I52" s="551"/>
      <c r="J52" s="290"/>
      <c r="K52" s="292"/>
      <c r="L52" s="290"/>
      <c r="M52" s="458">
        <f t="shared" si="7"/>
        <v>0</v>
      </c>
      <c r="N52" s="459"/>
      <c r="O52" s="292"/>
      <c r="P52" s="291"/>
      <c r="Q52" s="290"/>
      <c r="R52" s="292"/>
      <c r="S52" s="452"/>
    </row>
    <row r="53" spans="1:19" s="23" customFormat="1" ht="15.75" hidden="1">
      <c r="A53" s="176"/>
      <c r="B53" s="322"/>
      <c r="C53" s="258" t="s">
        <v>27</v>
      </c>
      <c r="D53" s="480">
        <f t="shared" si="12"/>
        <v>0</v>
      </c>
      <c r="E53" s="462">
        <f t="shared" si="13"/>
        <v>0</v>
      </c>
      <c r="F53" s="284"/>
      <c r="G53" s="284"/>
      <c r="H53" s="443"/>
      <c r="I53" s="292"/>
      <c r="J53" s="290"/>
      <c r="K53" s="292"/>
      <c r="L53" s="290"/>
      <c r="M53" s="458">
        <f t="shared" si="7"/>
        <v>0</v>
      </c>
      <c r="N53" s="459"/>
      <c r="O53" s="292"/>
      <c r="P53" s="291"/>
      <c r="Q53" s="290"/>
      <c r="R53" s="292"/>
      <c r="S53" s="452"/>
    </row>
    <row r="54" spans="1:19" s="23" customFormat="1" ht="15.75" hidden="1">
      <c r="A54" s="176"/>
      <c r="B54" s="322"/>
      <c r="C54" s="258" t="s">
        <v>10</v>
      </c>
      <c r="D54" s="470">
        <f t="shared" si="12"/>
        <v>0</v>
      </c>
      <c r="E54" s="457">
        <f t="shared" si="13"/>
        <v>0</v>
      </c>
      <c r="F54" s="280"/>
      <c r="G54" s="280"/>
      <c r="H54" s="443"/>
      <c r="I54" s="292"/>
      <c r="J54" s="290"/>
      <c r="K54" s="292"/>
      <c r="L54" s="290"/>
      <c r="M54" s="458">
        <f t="shared" si="7"/>
        <v>0</v>
      </c>
      <c r="N54" s="459"/>
      <c r="O54" s="292"/>
      <c r="P54" s="291"/>
      <c r="Q54" s="290"/>
      <c r="R54" s="292"/>
      <c r="S54" s="452"/>
    </row>
    <row r="55" spans="1:19" s="23" customFormat="1" ht="15.75" hidden="1">
      <c r="A55" s="176"/>
      <c r="B55" s="322" t="s">
        <v>164</v>
      </c>
      <c r="C55" s="258" t="s">
        <v>12</v>
      </c>
      <c r="D55" s="557">
        <f t="shared" si="12"/>
        <v>0</v>
      </c>
      <c r="E55" s="463">
        <f aca="true" t="shared" si="14" ref="E55:E66">F55+G55</f>
        <v>0</v>
      </c>
      <c r="F55" s="276"/>
      <c r="G55" s="298"/>
      <c r="H55" s="443"/>
      <c r="I55" s="292"/>
      <c r="J55" s="290"/>
      <c r="K55" s="292"/>
      <c r="L55" s="290"/>
      <c r="M55" s="458">
        <f t="shared" si="7"/>
        <v>0</v>
      </c>
      <c r="N55" s="459"/>
      <c r="O55" s="292"/>
      <c r="P55" s="291"/>
      <c r="Q55" s="290"/>
      <c r="R55" s="292"/>
      <c r="S55" s="452"/>
    </row>
    <row r="56" spans="1:19" s="23" customFormat="1" ht="15.75" hidden="1">
      <c r="A56" s="176"/>
      <c r="B56" s="322"/>
      <c r="C56" s="258" t="s">
        <v>27</v>
      </c>
      <c r="D56" s="481">
        <f t="shared" si="12"/>
        <v>0</v>
      </c>
      <c r="E56" s="464">
        <f t="shared" si="14"/>
        <v>0</v>
      </c>
      <c r="F56" s="276"/>
      <c r="G56" s="284"/>
      <c r="H56" s="440"/>
      <c r="I56" s="149"/>
      <c r="J56" s="518"/>
      <c r="K56" s="149"/>
      <c r="L56" s="148"/>
      <c r="M56" s="514">
        <f t="shared" si="7"/>
        <v>0</v>
      </c>
      <c r="N56" s="511"/>
      <c r="O56" s="149"/>
      <c r="P56" s="147"/>
      <c r="Q56" s="148"/>
      <c r="R56" s="149"/>
      <c r="S56" s="451"/>
    </row>
    <row r="57" spans="1:19" s="23" customFormat="1" ht="15.75" hidden="1">
      <c r="A57" s="177"/>
      <c r="B57" s="465"/>
      <c r="C57" s="324" t="s">
        <v>10</v>
      </c>
      <c r="D57" s="503">
        <f t="shared" si="12"/>
        <v>0</v>
      </c>
      <c r="E57" s="468">
        <f t="shared" si="14"/>
        <v>0</v>
      </c>
      <c r="F57" s="329"/>
      <c r="G57" s="304"/>
      <c r="H57" s="443"/>
      <c r="I57" s="292"/>
      <c r="J57" s="290"/>
      <c r="K57" s="292"/>
      <c r="L57" s="290"/>
      <c r="M57" s="458">
        <f t="shared" si="7"/>
        <v>0</v>
      </c>
      <c r="N57" s="459"/>
      <c r="O57" s="292"/>
      <c r="P57" s="291"/>
      <c r="Q57" s="290"/>
      <c r="R57" s="292"/>
      <c r="S57" s="452"/>
    </row>
    <row r="58" spans="1:19" s="23" customFormat="1" ht="15.75" hidden="1">
      <c r="A58" s="177"/>
      <c r="B58" s="471" t="s">
        <v>165</v>
      </c>
      <c r="C58" s="439" t="s">
        <v>12</v>
      </c>
      <c r="D58" s="557">
        <f t="shared" si="12"/>
        <v>0</v>
      </c>
      <c r="E58" s="463">
        <f t="shared" si="14"/>
        <v>0</v>
      </c>
      <c r="F58" s="273"/>
      <c r="G58" s="273"/>
      <c r="H58" s="436"/>
      <c r="I58" s="340"/>
      <c r="J58" s="339"/>
      <c r="K58" s="340"/>
      <c r="L58" s="339"/>
      <c r="M58" s="340">
        <f t="shared" si="7"/>
        <v>0</v>
      </c>
      <c r="N58" s="339"/>
      <c r="O58" s="340">
        <f aca="true" t="shared" si="15" ref="O58:O66">Q58</f>
        <v>0</v>
      </c>
      <c r="P58" s="342"/>
      <c r="Q58" s="339"/>
      <c r="R58" s="340"/>
      <c r="S58" s="523"/>
    </row>
    <row r="59" spans="1:19" s="23" customFormat="1" ht="15.75" hidden="1">
      <c r="A59" s="176"/>
      <c r="B59" s="322"/>
      <c r="C59" s="258" t="s">
        <v>27</v>
      </c>
      <c r="D59" s="481">
        <f t="shared" si="12"/>
        <v>0</v>
      </c>
      <c r="E59" s="464">
        <f t="shared" si="14"/>
        <v>0</v>
      </c>
      <c r="F59" s="276"/>
      <c r="G59" s="276"/>
      <c r="H59" s="440"/>
      <c r="I59" s="149"/>
      <c r="J59" s="148"/>
      <c r="K59" s="149"/>
      <c r="L59" s="148"/>
      <c r="M59" s="149">
        <f t="shared" si="7"/>
        <v>0</v>
      </c>
      <c r="N59" s="148"/>
      <c r="O59" s="149">
        <f t="shared" si="15"/>
        <v>0</v>
      </c>
      <c r="P59" s="147"/>
      <c r="Q59" s="148"/>
      <c r="R59" s="149"/>
      <c r="S59" s="451"/>
    </row>
    <row r="60" spans="1:19" s="433" customFormat="1" ht="15.75" hidden="1">
      <c r="A60" s="435"/>
      <c r="B60" s="322"/>
      <c r="C60" s="439" t="s">
        <v>10</v>
      </c>
      <c r="D60" s="472">
        <f t="shared" si="12"/>
        <v>0</v>
      </c>
      <c r="E60" s="457">
        <f t="shared" si="14"/>
        <v>0</v>
      </c>
      <c r="F60" s="276"/>
      <c r="G60" s="280"/>
      <c r="H60" s="443"/>
      <c r="I60" s="292"/>
      <c r="J60" s="290"/>
      <c r="K60" s="292"/>
      <c r="L60" s="290"/>
      <c r="M60" s="292">
        <f t="shared" si="7"/>
        <v>0</v>
      </c>
      <c r="N60" s="290"/>
      <c r="O60" s="292">
        <f t="shared" si="15"/>
        <v>0</v>
      </c>
      <c r="P60" s="291"/>
      <c r="Q60" s="290"/>
      <c r="R60" s="292"/>
      <c r="S60" s="452"/>
    </row>
    <row r="61" spans="1:19" s="151" customFormat="1" ht="15.75" hidden="1">
      <c r="A61" s="24"/>
      <c r="B61" s="322" t="s">
        <v>166</v>
      </c>
      <c r="C61" s="258" t="s">
        <v>12</v>
      </c>
      <c r="D61" s="558">
        <f t="shared" si="12"/>
        <v>0</v>
      </c>
      <c r="E61" s="475">
        <f t="shared" si="14"/>
        <v>0</v>
      </c>
      <c r="F61" s="442"/>
      <c r="G61" s="298"/>
      <c r="H61" s="443"/>
      <c r="I61" s="292"/>
      <c r="J61" s="290"/>
      <c r="K61" s="292"/>
      <c r="L61" s="290"/>
      <c r="M61" s="292">
        <f t="shared" si="7"/>
        <v>0</v>
      </c>
      <c r="N61" s="290"/>
      <c r="O61" s="292">
        <f t="shared" si="15"/>
        <v>0</v>
      </c>
      <c r="P61" s="291"/>
      <c r="Q61" s="290"/>
      <c r="R61" s="292"/>
      <c r="S61" s="452"/>
    </row>
    <row r="62" spans="1:19" s="151" customFormat="1" ht="15.75" hidden="1">
      <c r="A62" s="24"/>
      <c r="B62" s="322"/>
      <c r="C62" s="258" t="s">
        <v>27</v>
      </c>
      <c r="D62" s="480">
        <f t="shared" si="12"/>
        <v>0</v>
      </c>
      <c r="E62" s="462">
        <f t="shared" si="14"/>
        <v>0</v>
      </c>
      <c r="F62" s="276"/>
      <c r="G62" s="284"/>
      <c r="H62" s="443"/>
      <c r="I62" s="292"/>
      <c r="J62" s="290"/>
      <c r="K62" s="292"/>
      <c r="L62" s="290"/>
      <c r="M62" s="292">
        <f t="shared" si="7"/>
        <v>0</v>
      </c>
      <c r="N62" s="290"/>
      <c r="O62" s="292">
        <f t="shared" si="15"/>
        <v>0</v>
      </c>
      <c r="P62" s="291"/>
      <c r="Q62" s="290"/>
      <c r="R62" s="292"/>
      <c r="S62" s="452"/>
    </row>
    <row r="63" spans="1:19" s="151" customFormat="1" ht="15.75" hidden="1">
      <c r="A63" s="24"/>
      <c r="B63" s="471"/>
      <c r="C63" s="439" t="s">
        <v>10</v>
      </c>
      <c r="D63" s="473">
        <f t="shared" si="12"/>
        <v>0</v>
      </c>
      <c r="E63" s="457">
        <f t="shared" si="14"/>
        <v>0</v>
      </c>
      <c r="F63" s="296"/>
      <c r="G63" s="296"/>
      <c r="H63" s="436"/>
      <c r="I63" s="340"/>
      <c r="J63" s="339"/>
      <c r="K63" s="340"/>
      <c r="L63" s="339"/>
      <c r="M63" s="340">
        <f t="shared" si="7"/>
        <v>0</v>
      </c>
      <c r="N63" s="339"/>
      <c r="O63" s="340">
        <f t="shared" si="15"/>
        <v>0</v>
      </c>
      <c r="P63" s="342"/>
      <c r="Q63" s="339"/>
      <c r="R63" s="340"/>
      <c r="S63" s="523"/>
    </row>
    <row r="64" spans="1:19" s="151" customFormat="1" ht="15.75" hidden="1">
      <c r="A64" s="24"/>
      <c r="B64" s="322" t="s">
        <v>167</v>
      </c>
      <c r="C64" s="258" t="s">
        <v>12</v>
      </c>
      <c r="D64" s="558">
        <f aca="true" t="shared" si="16" ref="D64:D72">E64+M64+O64+H64</f>
        <v>0</v>
      </c>
      <c r="E64" s="462">
        <f t="shared" si="14"/>
        <v>0</v>
      </c>
      <c r="F64" s="585"/>
      <c r="G64" s="280"/>
      <c r="H64" s="440">
        <f aca="true" t="shared" si="17" ref="H64:H72">I64+J64</f>
        <v>0</v>
      </c>
      <c r="I64" s="148"/>
      <c r="J64" s="148"/>
      <c r="K64" s="149"/>
      <c r="L64" s="148"/>
      <c r="M64" s="149">
        <f t="shared" si="7"/>
        <v>0</v>
      </c>
      <c r="N64" s="148"/>
      <c r="O64" s="149">
        <f t="shared" si="15"/>
        <v>0</v>
      </c>
      <c r="P64" s="147"/>
      <c r="Q64" s="148"/>
      <c r="R64" s="149"/>
      <c r="S64" s="451"/>
    </row>
    <row r="65" spans="1:19" s="151" customFormat="1" ht="15.75" hidden="1">
      <c r="A65" s="24"/>
      <c r="B65" s="322"/>
      <c r="C65" s="258" t="s">
        <v>27</v>
      </c>
      <c r="D65" s="481">
        <f t="shared" si="16"/>
        <v>0</v>
      </c>
      <c r="E65" s="462">
        <f t="shared" si="14"/>
        <v>0</v>
      </c>
      <c r="F65" s="297"/>
      <c r="G65" s="284"/>
      <c r="H65" s="440">
        <f t="shared" si="17"/>
        <v>0</v>
      </c>
      <c r="I65" s="148"/>
      <c r="J65" s="148"/>
      <c r="K65" s="149"/>
      <c r="L65" s="148"/>
      <c r="M65" s="149">
        <f t="shared" si="7"/>
        <v>0</v>
      </c>
      <c r="N65" s="148"/>
      <c r="O65" s="149">
        <f t="shared" si="15"/>
        <v>0</v>
      </c>
      <c r="P65" s="147"/>
      <c r="Q65" s="148"/>
      <c r="R65" s="149"/>
      <c r="S65" s="451"/>
    </row>
    <row r="66" spans="1:19" s="433" customFormat="1" ht="15.75" hidden="1">
      <c r="A66" s="430"/>
      <c r="B66" s="322"/>
      <c r="C66" s="258" t="s">
        <v>10</v>
      </c>
      <c r="D66" s="470">
        <f t="shared" si="16"/>
        <v>0</v>
      </c>
      <c r="E66" s="462">
        <f t="shared" si="14"/>
        <v>0</v>
      </c>
      <c r="F66" s="450"/>
      <c r="G66" s="296"/>
      <c r="H66" s="493">
        <f t="shared" si="17"/>
        <v>0</v>
      </c>
      <c r="I66" s="148"/>
      <c r="J66" s="148"/>
      <c r="K66" s="149"/>
      <c r="L66" s="148"/>
      <c r="M66" s="149">
        <f t="shared" si="7"/>
        <v>0</v>
      </c>
      <c r="N66" s="148"/>
      <c r="O66" s="149">
        <f t="shared" si="15"/>
        <v>0</v>
      </c>
      <c r="P66" s="147"/>
      <c r="Q66" s="148"/>
      <c r="R66" s="149"/>
      <c r="S66" s="451"/>
    </row>
    <row r="67" spans="1:19" s="151" customFormat="1" ht="15.75" hidden="1">
      <c r="A67" s="24"/>
      <c r="B67" s="465" t="s">
        <v>168</v>
      </c>
      <c r="C67" s="324" t="s">
        <v>12</v>
      </c>
      <c r="D67" s="597">
        <f t="shared" si="16"/>
        <v>0</v>
      </c>
      <c r="E67" s="492">
        <f aca="true" t="shared" si="18" ref="E67:E75">F67+G67</f>
        <v>0</v>
      </c>
      <c r="F67" s="276"/>
      <c r="G67" s="206"/>
      <c r="H67" s="469">
        <f t="shared" si="17"/>
        <v>0</v>
      </c>
      <c r="I67" s="290"/>
      <c r="J67" s="290"/>
      <c r="K67" s="292"/>
      <c r="L67" s="290"/>
      <c r="M67" s="292">
        <f aca="true" t="shared" si="19" ref="M67:M72">N67</f>
        <v>0</v>
      </c>
      <c r="N67" s="290"/>
      <c r="O67" s="292"/>
      <c r="P67" s="291"/>
      <c r="Q67" s="290"/>
      <c r="R67" s="292"/>
      <c r="S67" s="452"/>
    </row>
    <row r="68" spans="1:19" s="151" customFormat="1" ht="15.75" hidden="1">
      <c r="A68" s="24"/>
      <c r="B68" s="322"/>
      <c r="C68" s="258" t="s">
        <v>27</v>
      </c>
      <c r="D68" s="480">
        <f t="shared" si="16"/>
        <v>0</v>
      </c>
      <c r="E68" s="288">
        <f t="shared" si="18"/>
        <v>0</v>
      </c>
      <c r="F68" s="276"/>
      <c r="G68" s="206"/>
      <c r="H68" s="274">
        <f t="shared" si="17"/>
        <v>0</v>
      </c>
      <c r="I68" s="273"/>
      <c r="J68" s="273"/>
      <c r="K68" s="307"/>
      <c r="L68" s="273"/>
      <c r="M68" s="150">
        <f t="shared" si="19"/>
        <v>0</v>
      </c>
      <c r="N68" s="152"/>
      <c r="O68" s="440"/>
      <c r="P68" s="148"/>
      <c r="Q68" s="451"/>
      <c r="R68" s="440"/>
      <c r="S68" s="148"/>
    </row>
    <row r="69" spans="1:19" s="433" customFormat="1" ht="15.75" hidden="1">
      <c r="A69" s="430"/>
      <c r="B69" s="322"/>
      <c r="C69" s="258" t="s">
        <v>10</v>
      </c>
      <c r="D69" s="470">
        <f t="shared" si="16"/>
        <v>0</v>
      </c>
      <c r="E69" s="330">
        <f t="shared" si="18"/>
        <v>0</v>
      </c>
      <c r="F69" s="280"/>
      <c r="G69" s="202"/>
      <c r="H69" s="326">
        <f t="shared" si="17"/>
        <v>0</v>
      </c>
      <c r="I69" s="276"/>
      <c r="J69" s="276"/>
      <c r="K69" s="327"/>
      <c r="L69" s="276"/>
      <c r="M69" s="149">
        <f t="shared" si="19"/>
        <v>0</v>
      </c>
      <c r="N69" s="148"/>
      <c r="O69" s="440"/>
      <c r="P69" s="148"/>
      <c r="Q69" s="451"/>
      <c r="R69" s="440"/>
      <c r="S69" s="148"/>
    </row>
    <row r="70" spans="1:19" s="151" customFormat="1" ht="15.75" hidden="1">
      <c r="A70" s="24"/>
      <c r="B70" s="324" t="s">
        <v>169</v>
      </c>
      <c r="C70" s="439" t="s">
        <v>12</v>
      </c>
      <c r="D70" s="602">
        <f t="shared" si="16"/>
        <v>0</v>
      </c>
      <c r="E70" s="463">
        <f t="shared" si="18"/>
        <v>0</v>
      </c>
      <c r="F70" s="463"/>
      <c r="G70" s="233"/>
      <c r="H70" s="274">
        <f t="shared" si="17"/>
        <v>0</v>
      </c>
      <c r="I70" s="273"/>
      <c r="J70" s="273"/>
      <c r="K70" s="307"/>
      <c r="L70" s="273"/>
      <c r="M70" s="150">
        <f t="shared" si="19"/>
        <v>0</v>
      </c>
      <c r="N70" s="152"/>
      <c r="O70" s="440"/>
      <c r="P70" s="148"/>
      <c r="Q70" s="451"/>
      <c r="R70" s="440"/>
      <c r="S70" s="148"/>
    </row>
    <row r="71" spans="1:19" s="151" customFormat="1" ht="15.75" hidden="1">
      <c r="A71" s="24"/>
      <c r="B71" s="258"/>
      <c r="C71" s="258" t="s">
        <v>27</v>
      </c>
      <c r="D71" s="481">
        <f t="shared" si="16"/>
        <v>0</v>
      </c>
      <c r="E71" s="464">
        <f t="shared" si="18"/>
        <v>0</v>
      </c>
      <c r="F71" s="462"/>
      <c r="G71" s="515"/>
      <c r="H71" s="326">
        <f t="shared" si="17"/>
        <v>0</v>
      </c>
      <c r="I71" s="276"/>
      <c r="J71" s="276"/>
      <c r="K71" s="327"/>
      <c r="L71" s="276"/>
      <c r="M71" s="149">
        <f t="shared" si="19"/>
        <v>0</v>
      </c>
      <c r="N71" s="148"/>
      <c r="O71" s="440"/>
      <c r="P71" s="148"/>
      <c r="Q71" s="451"/>
      <c r="R71" s="440"/>
      <c r="S71" s="148"/>
    </row>
    <row r="72" spans="1:19" s="151" customFormat="1" ht="15.75" hidden="1">
      <c r="A72" s="24"/>
      <c r="B72" s="258"/>
      <c r="C72" s="258" t="s">
        <v>10</v>
      </c>
      <c r="D72" s="470">
        <f t="shared" si="16"/>
        <v>0</v>
      </c>
      <c r="E72" s="487">
        <f t="shared" si="18"/>
        <v>0</v>
      </c>
      <c r="F72" s="487"/>
      <c r="G72" s="232"/>
      <c r="H72" s="274">
        <f t="shared" si="17"/>
        <v>0</v>
      </c>
      <c r="I72" s="273"/>
      <c r="J72" s="273"/>
      <c r="K72" s="307"/>
      <c r="L72" s="273"/>
      <c r="M72" s="150">
        <f t="shared" si="19"/>
        <v>0</v>
      </c>
      <c r="N72" s="152"/>
      <c r="O72" s="440"/>
      <c r="P72" s="148"/>
      <c r="Q72" s="451"/>
      <c r="R72" s="440"/>
      <c r="S72" s="148"/>
    </row>
    <row r="73" spans="1:19" s="151" customFormat="1" ht="15.75" hidden="1">
      <c r="A73" s="24"/>
      <c r="B73" s="324" t="s">
        <v>170</v>
      </c>
      <c r="C73" s="258" t="s">
        <v>12</v>
      </c>
      <c r="D73" s="558">
        <f>E73+N73</f>
        <v>0</v>
      </c>
      <c r="E73" s="275">
        <f t="shared" si="18"/>
        <v>0</v>
      </c>
      <c r="F73" s="442"/>
      <c r="G73" s="231"/>
      <c r="H73" s="274"/>
      <c r="I73" s="307"/>
      <c r="J73" s="273"/>
      <c r="K73" s="307"/>
      <c r="L73" s="273"/>
      <c r="M73" s="150">
        <f>N73</f>
        <v>0</v>
      </c>
      <c r="N73" s="152"/>
      <c r="O73" s="440"/>
      <c r="P73" s="148"/>
      <c r="Q73" s="451"/>
      <c r="R73" s="440"/>
      <c r="S73" s="148"/>
    </row>
    <row r="74" spans="1:19" s="151" customFormat="1" ht="15.75" hidden="1">
      <c r="A74" s="24"/>
      <c r="B74" s="324"/>
      <c r="C74" s="258" t="s">
        <v>27</v>
      </c>
      <c r="D74" s="481">
        <f>E74+N74</f>
        <v>0</v>
      </c>
      <c r="E74" s="293">
        <f t="shared" si="18"/>
        <v>0</v>
      </c>
      <c r="F74" s="276"/>
      <c r="G74" s="206"/>
      <c r="H74" s="326"/>
      <c r="I74" s="327"/>
      <c r="J74" s="276"/>
      <c r="K74" s="327"/>
      <c r="L74" s="276"/>
      <c r="M74" s="149">
        <f aca="true" t="shared" si="20" ref="M74:M93">N74</f>
        <v>0</v>
      </c>
      <c r="N74" s="148"/>
      <c r="O74" s="440"/>
      <c r="P74" s="148"/>
      <c r="Q74" s="451"/>
      <c r="R74" s="440"/>
      <c r="S74" s="148"/>
    </row>
    <row r="75" spans="1:19" s="151" customFormat="1" ht="15.75" hidden="1">
      <c r="A75" s="24"/>
      <c r="B75" s="543"/>
      <c r="C75" s="324" t="s">
        <v>10</v>
      </c>
      <c r="D75" s="503">
        <f>E75+N75</f>
        <v>0</v>
      </c>
      <c r="E75" s="504">
        <f t="shared" si="18"/>
        <v>0</v>
      </c>
      <c r="F75" s="276"/>
      <c r="G75" s="206"/>
      <c r="H75" s="341"/>
      <c r="I75" s="343"/>
      <c r="J75" s="508"/>
      <c r="K75" s="343"/>
      <c r="L75" s="318"/>
      <c r="M75" s="340">
        <f t="shared" si="20"/>
        <v>0</v>
      </c>
      <c r="N75" s="339"/>
      <c r="O75" s="443"/>
      <c r="P75" s="290"/>
      <c r="Q75" s="452"/>
      <c r="R75" s="443"/>
      <c r="S75" s="290"/>
    </row>
    <row r="76" spans="1:19" s="151" customFormat="1" ht="15.75" hidden="1">
      <c r="A76" s="24"/>
      <c r="B76" s="286" t="s">
        <v>171</v>
      </c>
      <c r="C76" s="258" t="s">
        <v>12</v>
      </c>
      <c r="D76" s="557">
        <f aca="true" t="shared" si="21" ref="D76:D81">E76+N76+O76</f>
        <v>0</v>
      </c>
      <c r="E76" s="463">
        <f aca="true" t="shared" si="22" ref="E76:E84">F76+G76</f>
        <v>0</v>
      </c>
      <c r="F76" s="516"/>
      <c r="G76" s="318"/>
      <c r="H76" s="274"/>
      <c r="I76" s="307"/>
      <c r="J76" s="273"/>
      <c r="K76" s="307"/>
      <c r="L76" s="273"/>
      <c r="M76" s="150">
        <f t="shared" si="20"/>
        <v>0</v>
      </c>
      <c r="N76" s="152"/>
      <c r="O76" s="440">
        <f aca="true" t="shared" si="23" ref="O76:O81">Q76</f>
        <v>0</v>
      </c>
      <c r="P76" s="148"/>
      <c r="Q76" s="451"/>
      <c r="R76" s="440"/>
      <c r="S76" s="148"/>
    </row>
    <row r="77" spans="1:19" s="151" customFormat="1" ht="15.75" hidden="1">
      <c r="A77" s="265"/>
      <c r="B77" s="606"/>
      <c r="C77" s="439" t="s">
        <v>27</v>
      </c>
      <c r="D77" s="607">
        <f t="shared" si="21"/>
        <v>0</v>
      </c>
      <c r="E77" s="462">
        <f t="shared" si="22"/>
        <v>0</v>
      </c>
      <c r="F77" s="273"/>
      <c r="G77" s="273"/>
      <c r="H77" s="274"/>
      <c r="I77" s="307"/>
      <c r="J77" s="273"/>
      <c r="K77" s="307"/>
      <c r="L77" s="273"/>
      <c r="M77" s="150">
        <f t="shared" si="20"/>
        <v>0</v>
      </c>
      <c r="N77" s="152"/>
      <c r="O77" s="448">
        <f t="shared" si="23"/>
        <v>0</v>
      </c>
      <c r="P77" s="152"/>
      <c r="Q77" s="474"/>
      <c r="R77" s="448"/>
      <c r="S77" s="152"/>
    </row>
    <row r="78" spans="1:19" s="151" customFormat="1" ht="15.75" hidden="1">
      <c r="A78" s="266"/>
      <c r="B78" s="606"/>
      <c r="C78" s="439" t="s">
        <v>10</v>
      </c>
      <c r="D78" s="473">
        <f t="shared" si="21"/>
        <v>0</v>
      </c>
      <c r="E78" s="487">
        <f t="shared" si="22"/>
        <v>0</v>
      </c>
      <c r="F78" s="450"/>
      <c r="G78" s="273"/>
      <c r="H78" s="274"/>
      <c r="I78" s="307"/>
      <c r="J78" s="273"/>
      <c r="K78" s="307"/>
      <c r="L78" s="273"/>
      <c r="M78" s="150">
        <f t="shared" si="20"/>
        <v>0</v>
      </c>
      <c r="N78" s="152"/>
      <c r="O78" s="448">
        <f t="shared" si="23"/>
        <v>0</v>
      </c>
      <c r="P78" s="152"/>
      <c r="Q78" s="474"/>
      <c r="R78" s="448"/>
      <c r="S78" s="152"/>
    </row>
    <row r="79" spans="1:19" s="151" customFormat="1" ht="15.75" hidden="1">
      <c r="A79" s="266"/>
      <c r="B79" s="286" t="s">
        <v>172</v>
      </c>
      <c r="C79" s="258" t="s">
        <v>12</v>
      </c>
      <c r="D79" s="558">
        <f t="shared" si="21"/>
        <v>0</v>
      </c>
      <c r="E79" s="475">
        <f t="shared" si="22"/>
        <v>0</v>
      </c>
      <c r="F79" s="442"/>
      <c r="G79" s="442"/>
      <c r="H79" s="326"/>
      <c r="I79" s="327"/>
      <c r="J79" s="276"/>
      <c r="K79" s="327"/>
      <c r="L79" s="276"/>
      <c r="M79" s="149">
        <f t="shared" si="20"/>
        <v>0</v>
      </c>
      <c r="N79" s="148"/>
      <c r="O79" s="440">
        <f t="shared" si="23"/>
        <v>0</v>
      </c>
      <c r="P79" s="148"/>
      <c r="Q79" s="451"/>
      <c r="R79" s="440"/>
      <c r="S79" s="148"/>
    </row>
    <row r="80" spans="1:19" s="151" customFormat="1" ht="15.75" hidden="1">
      <c r="A80" s="266"/>
      <c r="B80" s="320"/>
      <c r="C80" s="258" t="s">
        <v>27</v>
      </c>
      <c r="D80" s="483">
        <f t="shared" si="21"/>
        <v>0</v>
      </c>
      <c r="E80" s="464">
        <f t="shared" si="22"/>
        <v>0</v>
      </c>
      <c r="F80" s="276"/>
      <c r="G80" s="276"/>
      <c r="H80" s="326"/>
      <c r="I80" s="327"/>
      <c r="J80" s="276"/>
      <c r="K80" s="327"/>
      <c r="L80" s="276"/>
      <c r="M80" s="149">
        <f t="shared" si="20"/>
        <v>0</v>
      </c>
      <c r="N80" s="148"/>
      <c r="O80" s="440">
        <f t="shared" si="23"/>
        <v>0</v>
      </c>
      <c r="P80" s="148"/>
      <c r="Q80" s="451"/>
      <c r="R80" s="440"/>
      <c r="S80" s="148"/>
    </row>
    <row r="81" spans="1:19" s="151" customFormat="1" ht="15.75" hidden="1">
      <c r="A81" s="266"/>
      <c r="B81" s="320"/>
      <c r="C81" s="258" t="s">
        <v>10</v>
      </c>
      <c r="D81" s="470">
        <f t="shared" si="21"/>
        <v>0</v>
      </c>
      <c r="E81" s="531">
        <f t="shared" si="22"/>
        <v>0</v>
      </c>
      <c r="F81" s="276"/>
      <c r="G81" s="280"/>
      <c r="H81" s="326"/>
      <c r="I81" s="327"/>
      <c r="J81" s="276"/>
      <c r="K81" s="327"/>
      <c r="L81" s="276"/>
      <c r="M81" s="149">
        <f t="shared" si="20"/>
        <v>0</v>
      </c>
      <c r="N81" s="148"/>
      <c r="O81" s="440">
        <f t="shared" si="23"/>
        <v>0</v>
      </c>
      <c r="P81" s="148"/>
      <c r="Q81" s="451"/>
      <c r="R81" s="440"/>
      <c r="S81" s="148"/>
    </row>
    <row r="82" spans="1:19" s="151" customFormat="1" ht="15.75" hidden="1">
      <c r="A82" s="266"/>
      <c r="B82" s="285" t="s">
        <v>173</v>
      </c>
      <c r="C82" s="324" t="s">
        <v>12</v>
      </c>
      <c r="D82" s="597">
        <f aca="true" t="shared" si="24" ref="D82:D93">E82+N82</f>
        <v>0</v>
      </c>
      <c r="E82" s="593">
        <f t="shared" si="22"/>
        <v>0</v>
      </c>
      <c r="F82" s="329"/>
      <c r="G82" s="329"/>
      <c r="H82" s="529"/>
      <c r="I82" s="530"/>
      <c r="J82" s="329"/>
      <c r="K82" s="530"/>
      <c r="L82" s="329"/>
      <c r="M82" s="292">
        <f t="shared" si="20"/>
        <v>0</v>
      </c>
      <c r="N82" s="290"/>
      <c r="O82" s="443"/>
      <c r="P82" s="290"/>
      <c r="Q82" s="452"/>
      <c r="R82" s="443"/>
      <c r="S82" s="290"/>
    </row>
    <row r="83" spans="1:19" s="151" customFormat="1" ht="15.75" hidden="1">
      <c r="A83" s="266"/>
      <c r="B83" s="320"/>
      <c r="C83" s="258" t="s">
        <v>27</v>
      </c>
      <c r="D83" s="481">
        <f t="shared" si="24"/>
        <v>0</v>
      </c>
      <c r="E83" s="462">
        <f t="shared" si="22"/>
        <v>0</v>
      </c>
      <c r="F83" s="273"/>
      <c r="G83" s="273"/>
      <c r="H83" s="274"/>
      <c r="I83" s="307"/>
      <c r="J83" s="273"/>
      <c r="K83" s="307"/>
      <c r="L83" s="273"/>
      <c r="M83" s="150">
        <f t="shared" si="20"/>
        <v>0</v>
      </c>
      <c r="N83" s="152"/>
      <c r="O83" s="440"/>
      <c r="P83" s="148"/>
      <c r="Q83" s="451"/>
      <c r="R83" s="440"/>
      <c r="S83" s="148"/>
    </row>
    <row r="84" spans="1:19" s="151" customFormat="1" ht="15.75" hidden="1">
      <c r="A84" s="266"/>
      <c r="B84" s="320"/>
      <c r="C84" s="258" t="s">
        <v>10</v>
      </c>
      <c r="D84" s="470">
        <f t="shared" si="24"/>
        <v>0</v>
      </c>
      <c r="E84" s="531">
        <f t="shared" si="22"/>
        <v>0</v>
      </c>
      <c r="F84" s="276"/>
      <c r="G84" s="280"/>
      <c r="H84" s="326"/>
      <c r="I84" s="327"/>
      <c r="J84" s="276"/>
      <c r="K84" s="327"/>
      <c r="L84" s="276"/>
      <c r="M84" s="149">
        <f t="shared" si="20"/>
        <v>0</v>
      </c>
      <c r="N84" s="148"/>
      <c r="O84" s="440"/>
      <c r="P84" s="148"/>
      <c r="Q84" s="451"/>
      <c r="R84" s="440"/>
      <c r="S84" s="148"/>
    </row>
    <row r="85" spans="1:19" s="151" customFormat="1" ht="15.75" hidden="1">
      <c r="A85" s="267"/>
      <c r="B85" s="285" t="s">
        <v>174</v>
      </c>
      <c r="C85" s="324" t="s">
        <v>12</v>
      </c>
      <c r="D85" s="597">
        <f t="shared" si="24"/>
        <v>0</v>
      </c>
      <c r="E85" s="528">
        <f aca="true" t="shared" si="25" ref="E85:E99">F85+G85</f>
        <v>0</v>
      </c>
      <c r="F85" s="329"/>
      <c r="G85" s="453"/>
      <c r="H85" s="529"/>
      <c r="I85" s="530"/>
      <c r="J85" s="329"/>
      <c r="K85" s="530"/>
      <c r="L85" s="329"/>
      <c r="M85" s="292">
        <f t="shared" si="20"/>
        <v>0</v>
      </c>
      <c r="N85" s="290"/>
      <c r="O85" s="443"/>
      <c r="P85" s="290"/>
      <c r="Q85" s="452"/>
      <c r="R85" s="443"/>
      <c r="S85" s="290"/>
    </row>
    <row r="86" spans="1:19" ht="16.5" hidden="1" thickBot="1">
      <c r="A86" s="181"/>
      <c r="B86" s="524"/>
      <c r="C86" s="525" t="s">
        <v>27</v>
      </c>
      <c r="D86" s="482">
        <f t="shared" si="24"/>
        <v>0</v>
      </c>
      <c r="E86" s="318">
        <f t="shared" si="25"/>
        <v>0</v>
      </c>
      <c r="F86" s="318"/>
      <c r="G86" s="318"/>
      <c r="H86" s="567"/>
      <c r="I86" s="343"/>
      <c r="J86" s="318"/>
      <c r="K86" s="343"/>
      <c r="L86" s="318"/>
      <c r="M86" s="340">
        <f t="shared" si="20"/>
        <v>0</v>
      </c>
      <c r="N86" s="339"/>
      <c r="O86" s="436"/>
      <c r="P86" s="339"/>
      <c r="Q86" s="523"/>
      <c r="R86" s="436"/>
      <c r="S86" s="339"/>
    </row>
    <row r="87" spans="1:19" ht="15.75" hidden="1">
      <c r="A87" s="182"/>
      <c r="B87" s="320"/>
      <c r="C87" s="258" t="s">
        <v>10</v>
      </c>
      <c r="D87" s="449">
        <f t="shared" si="24"/>
        <v>0</v>
      </c>
      <c r="E87" s="280">
        <f t="shared" si="25"/>
        <v>0</v>
      </c>
      <c r="F87" s="276"/>
      <c r="G87" s="280"/>
      <c r="H87" s="440"/>
      <c r="I87" s="149"/>
      <c r="J87" s="148"/>
      <c r="K87" s="149"/>
      <c r="L87" s="148"/>
      <c r="M87" s="149">
        <f t="shared" si="20"/>
        <v>0</v>
      </c>
      <c r="N87" s="148"/>
      <c r="O87" s="149"/>
      <c r="P87" s="147"/>
      <c r="Q87" s="148"/>
      <c r="R87" s="149"/>
      <c r="S87" s="451"/>
    </row>
    <row r="88" spans="2:19" ht="15.75" hidden="1">
      <c r="B88" s="286" t="s">
        <v>175</v>
      </c>
      <c r="C88" s="258" t="s">
        <v>12</v>
      </c>
      <c r="D88" s="558">
        <f t="shared" si="24"/>
        <v>0</v>
      </c>
      <c r="E88" s="314">
        <f t="shared" si="25"/>
        <v>0</v>
      </c>
      <c r="F88" s="273"/>
      <c r="G88" s="296"/>
      <c r="H88" s="443"/>
      <c r="I88" s="292"/>
      <c r="J88" s="290"/>
      <c r="K88" s="292"/>
      <c r="L88" s="290"/>
      <c r="M88" s="292">
        <f t="shared" si="20"/>
        <v>0</v>
      </c>
      <c r="N88" s="290"/>
      <c r="O88" s="292"/>
      <c r="P88" s="291"/>
      <c r="Q88" s="290"/>
      <c r="R88" s="292"/>
      <c r="S88" s="452"/>
    </row>
    <row r="89" spans="2:19" ht="15.75" hidden="1">
      <c r="B89" s="320"/>
      <c r="C89" s="258" t="s">
        <v>27</v>
      </c>
      <c r="D89" s="482">
        <f t="shared" si="24"/>
        <v>0</v>
      </c>
      <c r="E89" s="273">
        <f t="shared" si="25"/>
        <v>0</v>
      </c>
      <c r="F89" s="273"/>
      <c r="G89" s="273"/>
      <c r="H89" s="443"/>
      <c r="I89" s="292"/>
      <c r="J89" s="290"/>
      <c r="K89" s="292"/>
      <c r="L89" s="290"/>
      <c r="M89" s="292">
        <f t="shared" si="20"/>
        <v>0</v>
      </c>
      <c r="N89" s="290"/>
      <c r="O89" s="292"/>
      <c r="P89" s="291"/>
      <c r="Q89" s="290"/>
      <c r="R89" s="292"/>
      <c r="S89" s="452"/>
    </row>
    <row r="90" spans="2:19" ht="15.75" hidden="1">
      <c r="B90" s="320"/>
      <c r="C90" s="258" t="s">
        <v>10</v>
      </c>
      <c r="D90" s="449">
        <f t="shared" si="24"/>
        <v>0</v>
      </c>
      <c r="E90" s="280">
        <f t="shared" si="25"/>
        <v>0</v>
      </c>
      <c r="F90" s="276"/>
      <c r="G90" s="280"/>
      <c r="H90" s="440"/>
      <c r="I90" s="149"/>
      <c r="J90" s="148"/>
      <c r="K90" s="149"/>
      <c r="L90" s="148"/>
      <c r="M90" s="149">
        <f t="shared" si="20"/>
        <v>0</v>
      </c>
      <c r="N90" s="148"/>
      <c r="O90" s="149"/>
      <c r="P90" s="147"/>
      <c r="Q90" s="148"/>
      <c r="R90" s="149"/>
      <c r="S90" s="451"/>
    </row>
    <row r="91" spans="2:19" ht="15.75" hidden="1">
      <c r="B91" s="285" t="s">
        <v>176</v>
      </c>
      <c r="C91" s="324" t="s">
        <v>12</v>
      </c>
      <c r="D91" s="557">
        <f t="shared" si="24"/>
        <v>0</v>
      </c>
      <c r="E91" s="476">
        <f t="shared" si="25"/>
        <v>0</v>
      </c>
      <c r="F91" s="304"/>
      <c r="G91" s="304"/>
      <c r="H91" s="443"/>
      <c r="I91" s="292"/>
      <c r="J91" s="290"/>
      <c r="K91" s="292"/>
      <c r="L91" s="290"/>
      <c r="M91" s="292">
        <f t="shared" si="20"/>
        <v>0</v>
      </c>
      <c r="N91" s="290"/>
      <c r="O91" s="292"/>
      <c r="P91" s="291"/>
      <c r="Q91" s="290"/>
      <c r="R91" s="292"/>
      <c r="S91" s="452"/>
    </row>
    <row r="92" spans="2:19" ht="15.75" hidden="1">
      <c r="B92" s="320"/>
      <c r="C92" s="258" t="s">
        <v>27</v>
      </c>
      <c r="D92" s="481">
        <f t="shared" si="24"/>
        <v>0</v>
      </c>
      <c r="E92" s="462">
        <f t="shared" si="25"/>
        <v>0</v>
      </c>
      <c r="F92" s="283"/>
      <c r="G92" s="283"/>
      <c r="H92" s="443"/>
      <c r="I92" s="292"/>
      <c r="J92" s="290"/>
      <c r="K92" s="292"/>
      <c r="L92" s="290"/>
      <c r="M92" s="292">
        <f t="shared" si="20"/>
        <v>0</v>
      </c>
      <c r="N92" s="290"/>
      <c r="O92" s="292"/>
      <c r="P92" s="291"/>
      <c r="Q92" s="290"/>
      <c r="R92" s="292"/>
      <c r="S92" s="452"/>
    </row>
    <row r="93" spans="2:19" s="431" customFormat="1" ht="15.75" hidden="1">
      <c r="B93" s="320"/>
      <c r="C93" s="258" t="s">
        <v>10</v>
      </c>
      <c r="D93" s="472">
        <f t="shared" si="24"/>
        <v>0</v>
      </c>
      <c r="E93" s="457">
        <f t="shared" si="25"/>
        <v>0</v>
      </c>
      <c r="F93" s="280"/>
      <c r="G93" s="280"/>
      <c r="H93" s="443"/>
      <c r="I93" s="292"/>
      <c r="J93" s="290"/>
      <c r="K93" s="292"/>
      <c r="L93" s="290"/>
      <c r="M93" s="292">
        <f t="shared" si="20"/>
        <v>0</v>
      </c>
      <c r="N93" s="290"/>
      <c r="O93" s="292"/>
      <c r="P93" s="291"/>
      <c r="Q93" s="290"/>
      <c r="R93" s="292"/>
      <c r="S93" s="452"/>
    </row>
    <row r="94" spans="2:19" ht="15.75" hidden="1">
      <c r="B94" s="286" t="s">
        <v>177</v>
      </c>
      <c r="C94" s="258" t="s">
        <v>12</v>
      </c>
      <c r="D94" s="558">
        <f aca="true" t="shared" si="26" ref="D94:D114">E94+N94+O94+H94</f>
        <v>0</v>
      </c>
      <c r="E94" s="275">
        <f t="shared" si="25"/>
        <v>0</v>
      </c>
      <c r="F94" s="298"/>
      <c r="G94" s="280"/>
      <c r="H94" s="529">
        <f>I94+J94</f>
        <v>0</v>
      </c>
      <c r="I94" s="329"/>
      <c r="J94" s="329"/>
      <c r="K94" s="292"/>
      <c r="L94" s="290"/>
      <c r="M94" s="292"/>
      <c r="N94" s="290"/>
      <c r="O94" s="292">
        <f>P94+Q94</f>
        <v>0</v>
      </c>
      <c r="P94" s="291"/>
      <c r="Q94" s="290"/>
      <c r="R94" s="292"/>
      <c r="S94" s="452"/>
    </row>
    <row r="95" spans="2:19" ht="15.75" hidden="1">
      <c r="B95" s="320"/>
      <c r="C95" s="258" t="s">
        <v>27</v>
      </c>
      <c r="D95" s="482">
        <f t="shared" si="26"/>
        <v>0</v>
      </c>
      <c r="E95" s="273">
        <f t="shared" si="25"/>
        <v>0</v>
      </c>
      <c r="F95" s="284"/>
      <c r="G95" s="284"/>
      <c r="H95" s="529">
        <f aca="true" t="shared" si="27" ref="H95:H114">I95+J95</f>
        <v>0</v>
      </c>
      <c r="I95" s="329"/>
      <c r="J95" s="329"/>
      <c r="K95" s="292"/>
      <c r="L95" s="290"/>
      <c r="M95" s="292"/>
      <c r="N95" s="290"/>
      <c r="O95" s="292">
        <f aca="true" t="shared" si="28" ref="O95:O114">P95+Q95</f>
        <v>0</v>
      </c>
      <c r="P95" s="291"/>
      <c r="Q95" s="290"/>
      <c r="R95" s="292"/>
      <c r="S95" s="452"/>
    </row>
    <row r="96" spans="2:19" ht="15.75" hidden="1">
      <c r="B96" s="320"/>
      <c r="C96" s="258" t="s">
        <v>10</v>
      </c>
      <c r="D96" s="449">
        <f t="shared" si="26"/>
        <v>0</v>
      </c>
      <c r="E96" s="280">
        <f t="shared" si="25"/>
        <v>0</v>
      </c>
      <c r="F96" s="280"/>
      <c r="G96" s="280"/>
      <c r="H96" s="529">
        <f t="shared" si="27"/>
        <v>0</v>
      </c>
      <c r="I96" s="329"/>
      <c r="J96" s="329"/>
      <c r="K96" s="292"/>
      <c r="L96" s="290"/>
      <c r="M96" s="292"/>
      <c r="N96" s="290"/>
      <c r="O96" s="292">
        <f t="shared" si="28"/>
        <v>0</v>
      </c>
      <c r="P96" s="291"/>
      <c r="Q96" s="290"/>
      <c r="R96" s="292"/>
      <c r="S96" s="452"/>
    </row>
    <row r="97" spans="2:19" ht="15.75" hidden="1">
      <c r="B97" s="294" t="s">
        <v>178</v>
      </c>
      <c r="C97" s="439" t="s">
        <v>12</v>
      </c>
      <c r="D97" s="602">
        <f t="shared" si="26"/>
        <v>0</v>
      </c>
      <c r="E97" s="486">
        <f t="shared" si="25"/>
        <v>0</v>
      </c>
      <c r="F97" s="447"/>
      <c r="G97" s="296"/>
      <c r="H97" s="341">
        <f t="shared" si="27"/>
        <v>0</v>
      </c>
      <c r="I97" s="318"/>
      <c r="J97" s="318"/>
      <c r="K97" s="340"/>
      <c r="L97" s="339"/>
      <c r="M97" s="340"/>
      <c r="N97" s="339"/>
      <c r="O97" s="340">
        <f t="shared" si="28"/>
        <v>0</v>
      </c>
      <c r="P97" s="342"/>
      <c r="Q97" s="339"/>
      <c r="R97" s="340"/>
      <c r="S97" s="523"/>
    </row>
    <row r="98" spans="2:19" ht="15.75" hidden="1">
      <c r="B98" s="320"/>
      <c r="C98" s="258" t="s">
        <v>27</v>
      </c>
      <c r="D98" s="579">
        <f t="shared" si="26"/>
        <v>0</v>
      </c>
      <c r="E98" s="276">
        <f t="shared" si="25"/>
        <v>0</v>
      </c>
      <c r="F98" s="284"/>
      <c r="G98" s="284"/>
      <c r="H98" s="326">
        <f t="shared" si="27"/>
        <v>0</v>
      </c>
      <c r="I98" s="276"/>
      <c r="J98" s="276"/>
      <c r="K98" s="149"/>
      <c r="L98" s="148"/>
      <c r="M98" s="149"/>
      <c r="N98" s="148"/>
      <c r="O98" s="149">
        <f t="shared" si="28"/>
        <v>0</v>
      </c>
      <c r="P98" s="147"/>
      <c r="Q98" s="148"/>
      <c r="R98" s="149"/>
      <c r="S98" s="451"/>
    </row>
    <row r="99" spans="2:19" s="431" customFormat="1" ht="15.75" hidden="1">
      <c r="B99" s="320"/>
      <c r="C99" s="258" t="s">
        <v>10</v>
      </c>
      <c r="D99" s="449">
        <f t="shared" si="26"/>
        <v>0</v>
      </c>
      <c r="E99" s="280">
        <f t="shared" si="25"/>
        <v>0</v>
      </c>
      <c r="F99" s="280"/>
      <c r="G99" s="280"/>
      <c r="H99" s="529">
        <f t="shared" si="27"/>
        <v>0</v>
      </c>
      <c r="I99" s="329"/>
      <c r="J99" s="329"/>
      <c r="K99" s="292"/>
      <c r="L99" s="290"/>
      <c r="M99" s="292"/>
      <c r="N99" s="290"/>
      <c r="O99" s="292">
        <f t="shared" si="28"/>
        <v>0</v>
      </c>
      <c r="P99" s="291"/>
      <c r="Q99" s="290"/>
      <c r="R99" s="292"/>
      <c r="S99" s="452"/>
    </row>
    <row r="100" spans="2:19" ht="15.75" hidden="1">
      <c r="B100" s="294" t="s">
        <v>179</v>
      </c>
      <c r="C100" s="258" t="s">
        <v>12</v>
      </c>
      <c r="D100" s="557">
        <f t="shared" si="26"/>
        <v>0</v>
      </c>
      <c r="E100" s="486">
        <f aca="true" t="shared" si="29" ref="E100:E105">F100+G100</f>
        <v>0</v>
      </c>
      <c r="F100" s="456"/>
      <c r="G100" s="456"/>
      <c r="H100" s="529">
        <f t="shared" si="27"/>
        <v>0</v>
      </c>
      <c r="I100" s="329"/>
      <c r="J100" s="329"/>
      <c r="K100" s="292"/>
      <c r="L100" s="290"/>
      <c r="M100" s="292"/>
      <c r="N100" s="290"/>
      <c r="O100" s="292">
        <f t="shared" si="28"/>
        <v>0</v>
      </c>
      <c r="P100" s="291"/>
      <c r="Q100" s="290"/>
      <c r="R100" s="292"/>
      <c r="S100" s="452"/>
    </row>
    <row r="101" spans="2:19" ht="15.75" hidden="1">
      <c r="B101" s="286"/>
      <c r="C101" s="258" t="s">
        <v>27</v>
      </c>
      <c r="D101" s="481">
        <f t="shared" si="26"/>
        <v>0</v>
      </c>
      <c r="E101" s="315">
        <f t="shared" si="29"/>
        <v>0</v>
      </c>
      <c r="F101" s="283"/>
      <c r="G101" s="283"/>
      <c r="H101" s="529">
        <f t="shared" si="27"/>
        <v>0</v>
      </c>
      <c r="I101" s="329"/>
      <c r="J101" s="329"/>
      <c r="K101" s="292"/>
      <c r="L101" s="290"/>
      <c r="M101" s="292"/>
      <c r="N101" s="290"/>
      <c r="O101" s="292">
        <f t="shared" si="28"/>
        <v>0</v>
      </c>
      <c r="P101" s="291"/>
      <c r="Q101" s="290"/>
      <c r="R101" s="292"/>
      <c r="S101" s="452"/>
    </row>
    <row r="102" spans="2:19" ht="15.75" hidden="1">
      <c r="B102" s="286"/>
      <c r="C102" s="258" t="s">
        <v>10</v>
      </c>
      <c r="D102" s="472">
        <f t="shared" si="26"/>
        <v>0</v>
      </c>
      <c r="E102" s="314">
        <f t="shared" si="29"/>
        <v>0</v>
      </c>
      <c r="F102" s="280"/>
      <c r="G102" s="280"/>
      <c r="H102" s="529">
        <f t="shared" si="27"/>
        <v>0</v>
      </c>
      <c r="I102" s="329"/>
      <c r="J102" s="329"/>
      <c r="K102" s="292"/>
      <c r="L102" s="290"/>
      <c r="M102" s="292"/>
      <c r="N102" s="290"/>
      <c r="O102" s="292">
        <f t="shared" si="28"/>
        <v>0</v>
      </c>
      <c r="P102" s="291"/>
      <c r="Q102" s="290"/>
      <c r="R102" s="292"/>
      <c r="S102" s="452"/>
    </row>
    <row r="103" spans="2:19" ht="15.75" hidden="1">
      <c r="B103" s="286" t="s">
        <v>180</v>
      </c>
      <c r="C103" s="258" t="s">
        <v>12</v>
      </c>
      <c r="D103" s="558">
        <f t="shared" si="26"/>
        <v>0</v>
      </c>
      <c r="E103" s="488">
        <f t="shared" si="29"/>
        <v>0</v>
      </c>
      <c r="F103" s="442"/>
      <c r="G103" s="280"/>
      <c r="H103" s="326">
        <f t="shared" si="27"/>
        <v>0</v>
      </c>
      <c r="I103" s="276"/>
      <c r="J103" s="276"/>
      <c r="K103" s="149"/>
      <c r="L103" s="148"/>
      <c r="M103" s="149"/>
      <c r="N103" s="148"/>
      <c r="O103" s="149">
        <f t="shared" si="28"/>
        <v>0</v>
      </c>
      <c r="P103" s="147"/>
      <c r="Q103" s="148"/>
      <c r="R103" s="149"/>
      <c r="S103" s="451"/>
    </row>
    <row r="104" spans="2:19" ht="15.75" hidden="1">
      <c r="B104" s="295"/>
      <c r="C104" s="324" t="s">
        <v>27</v>
      </c>
      <c r="D104" s="483">
        <f t="shared" si="26"/>
        <v>0</v>
      </c>
      <c r="E104" s="334">
        <f t="shared" si="29"/>
        <v>0</v>
      </c>
      <c r="F104" s="323"/>
      <c r="G104" s="323"/>
      <c r="H104" s="529">
        <f t="shared" si="27"/>
        <v>0</v>
      </c>
      <c r="I104" s="329"/>
      <c r="J104" s="329"/>
      <c r="K104" s="292"/>
      <c r="L104" s="290"/>
      <c r="M104" s="292"/>
      <c r="N104" s="290"/>
      <c r="O104" s="292">
        <f t="shared" si="28"/>
        <v>0</v>
      </c>
      <c r="P104" s="291"/>
      <c r="Q104" s="290"/>
      <c r="R104" s="292"/>
      <c r="S104" s="452"/>
    </row>
    <row r="105" spans="2:19" ht="15.75" hidden="1">
      <c r="B105" s="294"/>
      <c r="C105" s="258" t="s">
        <v>10</v>
      </c>
      <c r="D105" s="472">
        <f t="shared" si="26"/>
        <v>0</v>
      </c>
      <c r="E105" s="314">
        <f t="shared" si="29"/>
        <v>0</v>
      </c>
      <c r="F105" s="296"/>
      <c r="G105" s="296"/>
      <c r="H105" s="575">
        <f t="shared" si="27"/>
        <v>0</v>
      </c>
      <c r="I105" s="574"/>
      <c r="J105" s="329"/>
      <c r="K105" s="292"/>
      <c r="L105" s="290"/>
      <c r="M105" s="292"/>
      <c r="N105" s="290"/>
      <c r="O105" s="445">
        <f t="shared" si="28"/>
        <v>0</v>
      </c>
      <c r="P105" s="291"/>
      <c r="Q105" s="290"/>
      <c r="R105" s="292"/>
      <c r="S105" s="452"/>
    </row>
    <row r="106" spans="2:19" ht="15.75" hidden="1">
      <c r="B106" s="286" t="s">
        <v>181</v>
      </c>
      <c r="C106" s="258" t="s">
        <v>12</v>
      </c>
      <c r="D106" s="556">
        <f t="shared" si="26"/>
        <v>0</v>
      </c>
      <c r="E106" s="463">
        <f aca="true" t="shared" si="30" ref="E106:E114">F106+G106</f>
        <v>0</v>
      </c>
      <c r="F106" s="447"/>
      <c r="G106" s="296"/>
      <c r="H106" s="576">
        <f t="shared" si="27"/>
        <v>0</v>
      </c>
      <c r="I106" s="329"/>
      <c r="J106" s="329"/>
      <c r="K106" s="292"/>
      <c r="L106" s="290"/>
      <c r="M106" s="292"/>
      <c r="N106" s="290"/>
      <c r="O106" s="292">
        <f t="shared" si="28"/>
        <v>0</v>
      </c>
      <c r="P106" s="291"/>
      <c r="Q106" s="290"/>
      <c r="R106" s="292"/>
      <c r="S106" s="452"/>
    </row>
    <row r="107" spans="2:19" ht="15.75" hidden="1">
      <c r="B107" s="286"/>
      <c r="C107" s="258" t="s">
        <v>27</v>
      </c>
      <c r="D107" s="481">
        <f t="shared" si="26"/>
        <v>0</v>
      </c>
      <c r="E107" s="484">
        <f t="shared" si="30"/>
        <v>0</v>
      </c>
      <c r="F107" s="485"/>
      <c r="G107" s="284"/>
      <c r="H107" s="326">
        <f t="shared" si="27"/>
        <v>0</v>
      </c>
      <c r="I107" s="276"/>
      <c r="J107" s="276"/>
      <c r="K107" s="149"/>
      <c r="L107" s="148"/>
      <c r="M107" s="149"/>
      <c r="N107" s="148"/>
      <c r="O107" s="149">
        <f t="shared" si="28"/>
        <v>0</v>
      </c>
      <c r="P107" s="147"/>
      <c r="Q107" s="148"/>
      <c r="R107" s="149"/>
      <c r="S107" s="451"/>
    </row>
    <row r="108" spans="2:19" s="431" customFormat="1" ht="15.75" hidden="1">
      <c r="B108" s="295"/>
      <c r="C108" s="324" t="s">
        <v>10</v>
      </c>
      <c r="D108" s="472">
        <f t="shared" si="26"/>
        <v>0</v>
      </c>
      <c r="E108" s="468">
        <f t="shared" si="30"/>
        <v>0</v>
      </c>
      <c r="F108" s="289"/>
      <c r="G108" s="289"/>
      <c r="H108" s="529">
        <f t="shared" si="27"/>
        <v>0</v>
      </c>
      <c r="I108" s="329"/>
      <c r="J108" s="329"/>
      <c r="K108" s="292"/>
      <c r="L108" s="290"/>
      <c r="M108" s="292"/>
      <c r="N108" s="290"/>
      <c r="O108" s="292">
        <f t="shared" si="28"/>
        <v>0</v>
      </c>
      <c r="P108" s="291"/>
      <c r="Q108" s="290"/>
      <c r="R108" s="292"/>
      <c r="S108" s="452"/>
    </row>
    <row r="109" spans="2:19" ht="15.75" hidden="1">
      <c r="B109" s="258" t="s">
        <v>182</v>
      </c>
      <c r="C109" s="258" t="s">
        <v>12</v>
      </c>
      <c r="D109" s="558">
        <f t="shared" si="26"/>
        <v>0</v>
      </c>
      <c r="E109" s="275">
        <f t="shared" si="30"/>
        <v>0</v>
      </c>
      <c r="F109" s="276"/>
      <c r="G109" s="296"/>
      <c r="H109" s="577">
        <f t="shared" si="27"/>
        <v>0</v>
      </c>
      <c r="I109" s="573"/>
      <c r="J109" s="573"/>
      <c r="K109" s="216"/>
      <c r="L109" s="214"/>
      <c r="M109" s="216"/>
      <c r="N109" s="290"/>
      <c r="O109" s="292">
        <f t="shared" si="28"/>
        <v>0</v>
      </c>
      <c r="P109" s="291"/>
      <c r="Q109" s="290"/>
      <c r="R109" s="292"/>
      <c r="S109" s="452"/>
    </row>
    <row r="110" spans="2:19" ht="15.75" hidden="1">
      <c r="B110" s="320"/>
      <c r="C110" s="258" t="s">
        <v>27</v>
      </c>
      <c r="D110" s="449">
        <f t="shared" si="26"/>
        <v>0</v>
      </c>
      <c r="E110" s="276">
        <f t="shared" si="30"/>
        <v>0</v>
      </c>
      <c r="F110" s="276"/>
      <c r="G110" s="284"/>
      <c r="H110" s="578">
        <f t="shared" si="27"/>
        <v>0</v>
      </c>
      <c r="I110" s="206"/>
      <c r="J110" s="206"/>
      <c r="K110" s="201"/>
      <c r="L110" s="199"/>
      <c r="M110" s="201"/>
      <c r="N110" s="148"/>
      <c r="O110" s="149">
        <f t="shared" si="28"/>
        <v>0</v>
      </c>
      <c r="P110" s="147"/>
      <c r="Q110" s="148"/>
      <c r="R110" s="149"/>
      <c r="S110" s="451"/>
    </row>
    <row r="111" spans="2:19" ht="15.75" hidden="1">
      <c r="B111" s="543"/>
      <c r="C111" s="324" t="s">
        <v>10</v>
      </c>
      <c r="D111" s="586">
        <f t="shared" si="26"/>
        <v>0</v>
      </c>
      <c r="E111" s="329">
        <f t="shared" si="30"/>
        <v>0</v>
      </c>
      <c r="F111" s="318"/>
      <c r="G111" s="289"/>
      <c r="H111" s="577">
        <f t="shared" si="27"/>
        <v>0</v>
      </c>
      <c r="I111" s="573"/>
      <c r="J111" s="573"/>
      <c r="K111" s="216"/>
      <c r="L111" s="214"/>
      <c r="M111" s="216"/>
      <c r="N111" s="290"/>
      <c r="O111" s="292">
        <f t="shared" si="28"/>
        <v>0</v>
      </c>
      <c r="P111" s="291"/>
      <c r="Q111" s="290"/>
      <c r="R111" s="292"/>
      <c r="S111" s="452"/>
    </row>
    <row r="112" spans="2:19" ht="15.75" hidden="1">
      <c r="B112" s="286" t="s">
        <v>183</v>
      </c>
      <c r="C112" s="258" t="s">
        <v>12</v>
      </c>
      <c r="D112" s="558">
        <f t="shared" si="26"/>
        <v>0</v>
      </c>
      <c r="E112" s="293">
        <f t="shared" si="30"/>
        <v>0</v>
      </c>
      <c r="F112" s="587"/>
      <c r="G112" s="280"/>
      <c r="H112" s="578">
        <f t="shared" si="27"/>
        <v>0</v>
      </c>
      <c r="I112" s="206"/>
      <c r="J112" s="206"/>
      <c r="K112" s="201"/>
      <c r="L112" s="199"/>
      <c r="M112" s="201"/>
      <c r="N112" s="148"/>
      <c r="O112" s="149">
        <f t="shared" si="28"/>
        <v>0</v>
      </c>
      <c r="P112" s="147"/>
      <c r="Q112" s="148"/>
      <c r="R112" s="149"/>
      <c r="S112" s="451"/>
    </row>
    <row r="113" spans="2:19" ht="15.75" hidden="1">
      <c r="B113" s="285"/>
      <c r="C113" s="324" t="s">
        <v>27</v>
      </c>
      <c r="D113" s="446">
        <f t="shared" si="26"/>
        <v>0</v>
      </c>
      <c r="E113" s="318">
        <f t="shared" si="30"/>
        <v>0</v>
      </c>
      <c r="F113" s="318"/>
      <c r="G113" s="323"/>
      <c r="H113" s="577">
        <f t="shared" si="27"/>
        <v>0</v>
      </c>
      <c r="I113" s="573"/>
      <c r="J113" s="573"/>
      <c r="K113" s="216"/>
      <c r="L113" s="214"/>
      <c r="M113" s="216"/>
      <c r="N113" s="290"/>
      <c r="O113" s="292">
        <f t="shared" si="28"/>
        <v>0</v>
      </c>
      <c r="P113" s="291"/>
      <c r="Q113" s="290"/>
      <c r="R113" s="292"/>
      <c r="S113" s="452"/>
    </row>
    <row r="114" spans="2:19" ht="15.75" hidden="1">
      <c r="B114" s="286"/>
      <c r="C114" s="258" t="s">
        <v>10</v>
      </c>
      <c r="D114" s="449">
        <f t="shared" si="26"/>
        <v>0</v>
      </c>
      <c r="E114" s="276">
        <f t="shared" si="30"/>
        <v>0</v>
      </c>
      <c r="F114" s="273"/>
      <c r="G114" s="296"/>
      <c r="H114" s="577">
        <f t="shared" si="27"/>
        <v>0</v>
      </c>
      <c r="I114" s="573"/>
      <c r="J114" s="573"/>
      <c r="K114" s="216"/>
      <c r="L114" s="214"/>
      <c r="M114" s="216"/>
      <c r="N114" s="290"/>
      <c r="O114" s="292">
        <f t="shared" si="28"/>
        <v>0</v>
      </c>
      <c r="P114" s="291"/>
      <c r="Q114" s="290"/>
      <c r="R114" s="292"/>
      <c r="S114" s="452"/>
    </row>
    <row r="115" spans="2:19" ht="15.75" hidden="1">
      <c r="B115" s="286" t="s">
        <v>184</v>
      </c>
      <c r="C115" s="258" t="s">
        <v>12</v>
      </c>
      <c r="D115" s="603">
        <f>E115</f>
        <v>0</v>
      </c>
      <c r="E115" s="314">
        <f>F115+G115</f>
        <v>0</v>
      </c>
      <c r="F115" s="273"/>
      <c r="G115" s="296"/>
      <c r="H115" s="215"/>
      <c r="I115" s="216"/>
      <c r="J115" s="214"/>
      <c r="K115" s="216"/>
      <c r="L115" s="214"/>
      <c r="M115" s="216"/>
      <c r="N115" s="290"/>
      <c r="O115" s="292"/>
      <c r="P115" s="291"/>
      <c r="Q115" s="290"/>
      <c r="R115" s="292"/>
      <c r="S115" s="452"/>
    </row>
    <row r="116" spans="2:19" ht="15.75" hidden="1">
      <c r="B116" s="286"/>
      <c r="C116" s="258" t="s">
        <v>27</v>
      </c>
      <c r="D116" s="470">
        <f>E116</f>
        <v>0</v>
      </c>
      <c r="E116" s="315">
        <f>F116+G116</f>
        <v>0</v>
      </c>
      <c r="F116" s="273"/>
      <c r="G116" s="297"/>
      <c r="H116" s="215"/>
      <c r="I116" s="216"/>
      <c r="J116" s="214"/>
      <c r="K116" s="216"/>
      <c r="L116" s="214"/>
      <c r="M116" s="216"/>
      <c r="N116" s="290"/>
      <c r="O116" s="292"/>
      <c r="P116" s="291"/>
      <c r="Q116" s="290"/>
      <c r="R116" s="292"/>
      <c r="S116" s="452"/>
    </row>
    <row r="117" spans="2:19" ht="15.75" hidden="1">
      <c r="B117" s="286"/>
      <c r="C117" s="258" t="s">
        <v>10</v>
      </c>
      <c r="D117" s="472">
        <f>E117</f>
        <v>0</v>
      </c>
      <c r="E117" s="314">
        <f>F117+G117</f>
        <v>0</v>
      </c>
      <c r="F117" s="273"/>
      <c r="G117" s="296"/>
      <c r="H117" s="215"/>
      <c r="I117" s="216"/>
      <c r="J117" s="214"/>
      <c r="K117" s="216"/>
      <c r="L117" s="214"/>
      <c r="M117" s="216"/>
      <c r="N117" s="290"/>
      <c r="O117" s="292"/>
      <c r="P117" s="291"/>
      <c r="Q117" s="290"/>
      <c r="R117" s="292"/>
      <c r="S117" s="452"/>
    </row>
    <row r="118" spans="2:19" ht="15.75" hidden="1">
      <c r="B118" s="324" t="s">
        <v>185</v>
      </c>
      <c r="C118" s="258" t="s">
        <v>12</v>
      </c>
      <c r="D118" s="604">
        <f>E118+H118</f>
        <v>0</v>
      </c>
      <c r="E118" s="275">
        <f aca="true" t="shared" si="31" ref="E118:E132">F118+G118</f>
        <v>0</v>
      </c>
      <c r="F118" s="273"/>
      <c r="G118" s="296"/>
      <c r="H118" s="347">
        <f>I118</f>
        <v>0</v>
      </c>
      <c r="I118" s="560"/>
      <c r="J118" s="214"/>
      <c r="K118" s="216"/>
      <c r="L118" s="214"/>
      <c r="M118" s="216"/>
      <c r="N118" s="290"/>
      <c r="O118" s="292"/>
      <c r="P118" s="291"/>
      <c r="Q118" s="290"/>
      <c r="R118" s="292"/>
      <c r="S118" s="452"/>
    </row>
    <row r="119" spans="2:19" ht="15.75" hidden="1">
      <c r="B119" s="258"/>
      <c r="C119" s="439" t="s">
        <v>27</v>
      </c>
      <c r="D119" s="446">
        <f>E119+H119</f>
        <v>0</v>
      </c>
      <c r="E119" s="273">
        <f t="shared" si="31"/>
        <v>0</v>
      </c>
      <c r="F119" s="273"/>
      <c r="G119" s="297"/>
      <c r="H119" s="345">
        <f>I119</f>
        <v>0</v>
      </c>
      <c r="I119" s="559"/>
      <c r="J119" s="338"/>
      <c r="K119" s="337"/>
      <c r="L119" s="338"/>
      <c r="M119" s="337"/>
      <c r="N119" s="339"/>
      <c r="O119" s="340"/>
      <c r="P119" s="342"/>
      <c r="Q119" s="339"/>
      <c r="R119" s="340"/>
      <c r="S119" s="523"/>
    </row>
    <row r="120" spans="2:19" ht="15.75" hidden="1">
      <c r="B120" s="258"/>
      <c r="C120" s="258" t="s">
        <v>10</v>
      </c>
      <c r="D120" s="449">
        <f>E120+H120</f>
        <v>0</v>
      </c>
      <c r="E120" s="276">
        <f t="shared" si="31"/>
        <v>0</v>
      </c>
      <c r="F120" s="276"/>
      <c r="G120" s="280"/>
      <c r="H120" s="200">
        <f>I120</f>
        <v>0</v>
      </c>
      <c r="I120" s="555"/>
      <c r="J120" s="199"/>
      <c r="K120" s="201"/>
      <c r="L120" s="199"/>
      <c r="M120" s="201"/>
      <c r="N120" s="148"/>
      <c r="O120" s="149"/>
      <c r="P120" s="147"/>
      <c r="Q120" s="148"/>
      <c r="R120" s="149"/>
      <c r="S120" s="451"/>
    </row>
    <row r="121" spans="2:19" ht="15.75" hidden="1">
      <c r="B121" s="258" t="s">
        <v>186</v>
      </c>
      <c r="C121" s="258" t="s">
        <v>12</v>
      </c>
      <c r="D121" s="603">
        <f aca="true" t="shared" si="32" ref="D121:D126">E121</f>
        <v>0</v>
      </c>
      <c r="E121" s="463">
        <f t="shared" si="31"/>
        <v>0</v>
      </c>
      <c r="F121" s="273"/>
      <c r="G121" s="273"/>
      <c r="H121" s="348"/>
      <c r="I121" s="553"/>
      <c r="J121" s="214"/>
      <c r="K121" s="216"/>
      <c r="L121" s="214"/>
      <c r="M121" s="216"/>
      <c r="N121" s="290"/>
      <c r="O121" s="292"/>
      <c r="P121" s="291"/>
      <c r="Q121" s="290"/>
      <c r="R121" s="292"/>
      <c r="S121" s="452"/>
    </row>
    <row r="122" spans="2:19" ht="15.75" hidden="1">
      <c r="B122" s="322"/>
      <c r="C122" s="439" t="s">
        <v>27</v>
      </c>
      <c r="D122" s="473">
        <f t="shared" si="32"/>
        <v>0</v>
      </c>
      <c r="E122" s="462">
        <f t="shared" si="31"/>
        <v>0</v>
      </c>
      <c r="F122" s="273"/>
      <c r="G122" s="273"/>
      <c r="H122" s="345"/>
      <c r="I122" s="337"/>
      <c r="J122" s="338"/>
      <c r="K122" s="337"/>
      <c r="L122" s="338"/>
      <c r="M122" s="337"/>
      <c r="N122" s="339"/>
      <c r="O122" s="340"/>
      <c r="P122" s="342"/>
      <c r="Q122" s="339"/>
      <c r="R122" s="340"/>
      <c r="S122" s="523"/>
    </row>
    <row r="123" spans="2:19" ht="15.75" hidden="1">
      <c r="B123" s="322"/>
      <c r="C123" s="258" t="s">
        <v>10</v>
      </c>
      <c r="D123" s="470">
        <f t="shared" si="32"/>
        <v>0</v>
      </c>
      <c r="E123" s="531">
        <f t="shared" si="31"/>
        <v>0</v>
      </c>
      <c r="F123" s="276"/>
      <c r="G123" s="276"/>
      <c r="H123" s="200"/>
      <c r="I123" s="201"/>
      <c r="J123" s="199"/>
      <c r="K123" s="201"/>
      <c r="L123" s="199"/>
      <c r="M123" s="201"/>
      <c r="N123" s="148"/>
      <c r="O123" s="149"/>
      <c r="P123" s="147"/>
      <c r="Q123" s="148"/>
      <c r="R123" s="149"/>
      <c r="S123" s="451"/>
    </row>
    <row r="124" spans="2:19" ht="15.75" hidden="1">
      <c r="B124" s="324" t="s">
        <v>187</v>
      </c>
      <c r="C124" s="258" t="s">
        <v>12</v>
      </c>
      <c r="D124" s="604">
        <f t="shared" si="32"/>
        <v>0</v>
      </c>
      <c r="E124" s="330">
        <f t="shared" si="31"/>
        <v>0</v>
      </c>
      <c r="F124" s="276"/>
      <c r="G124" s="276"/>
      <c r="H124" s="200"/>
      <c r="I124" s="201"/>
      <c r="J124" s="199"/>
      <c r="K124" s="201"/>
      <c r="L124" s="199"/>
      <c r="M124" s="201"/>
      <c r="N124" s="148"/>
      <c r="O124" s="149"/>
      <c r="P124" s="147"/>
      <c r="Q124" s="148"/>
      <c r="R124" s="149"/>
      <c r="S124" s="451"/>
    </row>
    <row r="125" spans="2:19" ht="15.75" hidden="1">
      <c r="B125" s="322"/>
      <c r="C125" s="324" t="s">
        <v>27</v>
      </c>
      <c r="D125" s="446">
        <f t="shared" si="32"/>
        <v>0</v>
      </c>
      <c r="E125" s="352">
        <f t="shared" si="31"/>
        <v>0</v>
      </c>
      <c r="F125" s="318"/>
      <c r="G125" s="318"/>
      <c r="H125" s="215"/>
      <c r="I125" s="216"/>
      <c r="J125" s="214"/>
      <c r="K125" s="216"/>
      <c r="L125" s="214"/>
      <c r="M125" s="216"/>
      <c r="N125" s="290"/>
      <c r="O125" s="292"/>
      <c r="P125" s="291"/>
      <c r="Q125" s="290"/>
      <c r="R125" s="292"/>
      <c r="S125" s="452"/>
    </row>
    <row r="126" spans="2:19" ht="15.75" hidden="1">
      <c r="B126" s="324"/>
      <c r="C126" s="258" t="s">
        <v>10</v>
      </c>
      <c r="D126" s="449">
        <f t="shared" si="32"/>
        <v>0</v>
      </c>
      <c r="E126" s="317">
        <f t="shared" si="31"/>
        <v>0</v>
      </c>
      <c r="F126" s="273"/>
      <c r="G126" s="273"/>
      <c r="H126" s="215"/>
      <c r="I126" s="216"/>
      <c r="J126" s="214"/>
      <c r="K126" s="216"/>
      <c r="L126" s="214"/>
      <c r="M126" s="216"/>
      <c r="N126" s="290"/>
      <c r="O126" s="292"/>
      <c r="P126" s="291"/>
      <c r="Q126" s="290"/>
      <c r="R126" s="292"/>
      <c r="S126" s="452"/>
    </row>
    <row r="127" spans="2:19" ht="15.75" hidden="1">
      <c r="B127" s="324" t="s">
        <v>188</v>
      </c>
      <c r="C127" s="258" t="s">
        <v>12</v>
      </c>
      <c r="D127" s="604">
        <f>E127</f>
        <v>0</v>
      </c>
      <c r="E127" s="314">
        <f t="shared" si="31"/>
        <v>0</v>
      </c>
      <c r="F127" s="273"/>
      <c r="G127" s="273"/>
      <c r="H127" s="215"/>
      <c r="I127" s="216"/>
      <c r="J127" s="214"/>
      <c r="K127" s="216"/>
      <c r="L127" s="214"/>
      <c r="M127" s="216"/>
      <c r="N127" s="290"/>
      <c r="O127" s="292"/>
      <c r="P127" s="291"/>
      <c r="Q127" s="290"/>
      <c r="R127" s="292"/>
      <c r="S127" s="452"/>
    </row>
    <row r="128" spans="2:19" ht="15.75" hidden="1">
      <c r="B128" s="461"/>
      <c r="C128" s="258" t="s">
        <v>27</v>
      </c>
      <c r="D128" s="446">
        <f>E128</f>
        <v>0</v>
      </c>
      <c r="E128" s="273">
        <f t="shared" si="31"/>
        <v>0</v>
      </c>
      <c r="F128" s="273"/>
      <c r="G128" s="273"/>
      <c r="H128" s="215"/>
      <c r="I128" s="216"/>
      <c r="J128" s="214"/>
      <c r="K128" s="216"/>
      <c r="L128" s="214"/>
      <c r="M128" s="216"/>
      <c r="N128" s="290"/>
      <c r="O128" s="292"/>
      <c r="P128" s="291"/>
      <c r="Q128" s="290"/>
      <c r="R128" s="292"/>
      <c r="S128" s="452"/>
    </row>
    <row r="129" spans="2:19" ht="15.75" hidden="1">
      <c r="B129" s="286"/>
      <c r="C129" s="258" t="s">
        <v>10</v>
      </c>
      <c r="D129" s="449">
        <f>E129</f>
        <v>0</v>
      </c>
      <c r="E129" s="280">
        <f t="shared" si="31"/>
        <v>0</v>
      </c>
      <c r="F129" s="276"/>
      <c r="G129" s="273"/>
      <c r="H129" s="596"/>
      <c r="I129" s="201"/>
      <c r="J129" s="199"/>
      <c r="K129" s="201"/>
      <c r="L129" s="199"/>
      <c r="M129" s="201"/>
      <c r="N129" s="148"/>
      <c r="O129" s="149"/>
      <c r="P129" s="147"/>
      <c r="Q129" s="148"/>
      <c r="R129" s="149"/>
      <c r="S129" s="451"/>
    </row>
    <row r="130" spans="2:19" ht="15.75" hidden="1">
      <c r="B130" s="285" t="s">
        <v>189</v>
      </c>
      <c r="C130" s="324" t="s">
        <v>12</v>
      </c>
      <c r="D130" s="603">
        <f aca="true" t="shared" si="33" ref="D130:D141">E130+M130</f>
        <v>0</v>
      </c>
      <c r="E130" s="349">
        <f>F130</f>
        <v>0</v>
      </c>
      <c r="F130" s="318"/>
      <c r="G130" s="280"/>
      <c r="H130" s="201"/>
      <c r="I130" s="216"/>
      <c r="J130" s="214"/>
      <c r="K130" s="216"/>
      <c r="L130" s="214"/>
      <c r="M130" s="216">
        <f aca="true" t="shared" si="34" ref="M130:M135">N130</f>
        <v>0</v>
      </c>
      <c r="N130" s="290"/>
      <c r="O130" s="292"/>
      <c r="P130" s="291"/>
      <c r="Q130" s="290"/>
      <c r="R130" s="292"/>
      <c r="S130" s="452"/>
    </row>
    <row r="131" spans="2:19" ht="15.75" hidden="1">
      <c r="B131" s="286"/>
      <c r="C131" s="258" t="s">
        <v>27</v>
      </c>
      <c r="D131" s="470">
        <f t="shared" si="33"/>
        <v>0</v>
      </c>
      <c r="E131" s="275">
        <f t="shared" si="31"/>
        <v>0</v>
      </c>
      <c r="F131" s="273"/>
      <c r="G131" s="323"/>
      <c r="H131" s="215"/>
      <c r="I131" s="216"/>
      <c r="J131" s="214"/>
      <c r="K131" s="216"/>
      <c r="L131" s="214"/>
      <c r="M131" s="216">
        <f t="shared" si="34"/>
        <v>0</v>
      </c>
      <c r="N131" s="290"/>
      <c r="O131" s="292"/>
      <c r="P131" s="291"/>
      <c r="Q131" s="290"/>
      <c r="R131" s="292"/>
      <c r="S131" s="452"/>
    </row>
    <row r="132" spans="2:19" ht="15.75" hidden="1">
      <c r="B132" s="286"/>
      <c r="C132" s="258" t="s">
        <v>10</v>
      </c>
      <c r="D132" s="472">
        <f t="shared" si="33"/>
        <v>0</v>
      </c>
      <c r="E132" s="275">
        <f t="shared" si="31"/>
        <v>0</v>
      </c>
      <c r="F132" s="273"/>
      <c r="G132" s="296"/>
      <c r="H132" s="215"/>
      <c r="I132" s="216"/>
      <c r="J132" s="214"/>
      <c r="K132" s="216"/>
      <c r="L132" s="214"/>
      <c r="M132" s="216">
        <f t="shared" si="34"/>
        <v>0</v>
      </c>
      <c r="N132" s="290"/>
      <c r="O132" s="292"/>
      <c r="P132" s="291"/>
      <c r="Q132" s="290"/>
      <c r="R132" s="292"/>
      <c r="S132" s="452"/>
    </row>
    <row r="133" spans="2:19" ht="15.75" hidden="1">
      <c r="B133" s="286" t="s">
        <v>190</v>
      </c>
      <c r="C133" s="258" t="s">
        <v>12</v>
      </c>
      <c r="D133" s="558">
        <f t="shared" si="33"/>
        <v>0</v>
      </c>
      <c r="E133" s="314">
        <f aca="true" t="shared" si="35" ref="E133:E153">F133+G133</f>
        <v>0</v>
      </c>
      <c r="F133" s="273"/>
      <c r="G133" s="296"/>
      <c r="H133" s="215"/>
      <c r="I133" s="216"/>
      <c r="J133" s="214"/>
      <c r="K133" s="216"/>
      <c r="L133" s="214"/>
      <c r="M133" s="216">
        <f t="shared" si="34"/>
        <v>0</v>
      </c>
      <c r="N133" s="290"/>
      <c r="O133" s="292"/>
      <c r="P133" s="291"/>
      <c r="Q133" s="290"/>
      <c r="R133" s="292"/>
      <c r="S133" s="452"/>
    </row>
    <row r="134" spans="2:19" ht="15.75" hidden="1">
      <c r="B134" s="286"/>
      <c r="C134" s="258" t="s">
        <v>27</v>
      </c>
      <c r="D134" s="446">
        <f t="shared" si="33"/>
        <v>0</v>
      </c>
      <c r="E134" s="273">
        <f t="shared" si="35"/>
        <v>0</v>
      </c>
      <c r="F134" s="273"/>
      <c r="G134" s="296"/>
      <c r="H134" s="215"/>
      <c r="I134" s="216"/>
      <c r="J134" s="214"/>
      <c r="K134" s="216"/>
      <c r="L134" s="214"/>
      <c r="M134" s="216">
        <f t="shared" si="34"/>
        <v>0</v>
      </c>
      <c r="N134" s="290"/>
      <c r="O134" s="292"/>
      <c r="P134" s="291"/>
      <c r="Q134" s="290"/>
      <c r="R134" s="292"/>
      <c r="S134" s="452"/>
    </row>
    <row r="135" spans="2:19" ht="15.75" hidden="1">
      <c r="B135" s="286"/>
      <c r="C135" s="258" t="s">
        <v>10</v>
      </c>
      <c r="D135" s="449">
        <f t="shared" si="33"/>
        <v>0</v>
      </c>
      <c r="E135" s="280">
        <f t="shared" si="35"/>
        <v>0</v>
      </c>
      <c r="F135" s="273"/>
      <c r="G135" s="296"/>
      <c r="H135" s="215"/>
      <c r="I135" s="216"/>
      <c r="J135" s="214"/>
      <c r="K135" s="216"/>
      <c r="L135" s="214"/>
      <c r="M135" s="216">
        <f t="shared" si="34"/>
        <v>0</v>
      </c>
      <c r="N135" s="290"/>
      <c r="O135" s="292"/>
      <c r="P135" s="291"/>
      <c r="Q135" s="290"/>
      <c r="R135" s="292"/>
      <c r="S135" s="452"/>
    </row>
    <row r="136" spans="2:19" ht="15.75" hidden="1">
      <c r="B136" s="286" t="s">
        <v>191</v>
      </c>
      <c r="C136" s="258" t="s">
        <v>12</v>
      </c>
      <c r="D136" s="557">
        <f t="shared" si="33"/>
        <v>0</v>
      </c>
      <c r="E136" s="275">
        <f t="shared" si="35"/>
        <v>0</v>
      </c>
      <c r="F136" s="273"/>
      <c r="G136" s="296"/>
      <c r="H136" s="215"/>
      <c r="I136" s="216"/>
      <c r="J136" s="214"/>
      <c r="K136" s="216"/>
      <c r="L136" s="214"/>
      <c r="M136" s="216">
        <f aca="true" t="shared" si="36" ref="M136:M141">N136</f>
        <v>0</v>
      </c>
      <c r="N136" s="290"/>
      <c r="O136" s="292"/>
      <c r="P136" s="291"/>
      <c r="Q136" s="290"/>
      <c r="R136" s="292"/>
      <c r="S136" s="452"/>
    </row>
    <row r="137" spans="2:19" ht="15.75" hidden="1">
      <c r="B137" s="295"/>
      <c r="C137" s="258" t="s">
        <v>27</v>
      </c>
      <c r="D137" s="470">
        <f t="shared" si="33"/>
        <v>0</v>
      </c>
      <c r="E137" s="293">
        <f t="shared" si="35"/>
        <v>0</v>
      </c>
      <c r="F137" s="276"/>
      <c r="G137" s="284"/>
      <c r="H137" s="200"/>
      <c r="I137" s="201"/>
      <c r="J137" s="199"/>
      <c r="K137" s="201"/>
      <c r="L137" s="199"/>
      <c r="M137" s="201">
        <f t="shared" si="36"/>
        <v>0</v>
      </c>
      <c r="N137" s="148"/>
      <c r="O137" s="149"/>
      <c r="P137" s="147"/>
      <c r="Q137" s="148"/>
      <c r="R137" s="149"/>
      <c r="S137" s="451"/>
    </row>
    <row r="138" spans="2:19" ht="15.75" hidden="1">
      <c r="B138" s="286"/>
      <c r="C138" s="525" t="s">
        <v>10</v>
      </c>
      <c r="D138" s="472">
        <f t="shared" si="33"/>
        <v>0</v>
      </c>
      <c r="E138" s="349">
        <f t="shared" si="35"/>
        <v>0</v>
      </c>
      <c r="F138" s="318"/>
      <c r="G138" s="289"/>
      <c r="H138" s="345"/>
      <c r="I138" s="337"/>
      <c r="J138" s="338"/>
      <c r="K138" s="337"/>
      <c r="L138" s="338"/>
      <c r="M138" s="337">
        <f t="shared" si="36"/>
        <v>0</v>
      </c>
      <c r="N138" s="339"/>
      <c r="O138" s="340"/>
      <c r="P138" s="342"/>
      <c r="Q138" s="339"/>
      <c r="R138" s="340"/>
      <c r="S138" s="523"/>
    </row>
    <row r="139" spans="2:19" ht="15.75" hidden="1">
      <c r="B139" s="286" t="s">
        <v>192</v>
      </c>
      <c r="C139" s="258" t="s">
        <v>12</v>
      </c>
      <c r="D139" s="558">
        <f t="shared" si="33"/>
        <v>0</v>
      </c>
      <c r="E139" s="328">
        <f t="shared" si="35"/>
        <v>0</v>
      </c>
      <c r="F139" s="276"/>
      <c r="G139" s="280"/>
      <c r="H139" s="200"/>
      <c r="I139" s="201"/>
      <c r="J139" s="199"/>
      <c r="K139" s="201"/>
      <c r="L139" s="199"/>
      <c r="M139" s="201">
        <f t="shared" si="36"/>
        <v>0</v>
      </c>
      <c r="N139" s="148"/>
      <c r="O139" s="149"/>
      <c r="P139" s="147"/>
      <c r="Q139" s="148"/>
      <c r="R139" s="149"/>
      <c r="S139" s="451"/>
    </row>
    <row r="140" spans="2:19" ht="15.75" hidden="1">
      <c r="B140" s="286"/>
      <c r="C140" s="258" t="s">
        <v>27</v>
      </c>
      <c r="D140" s="446">
        <f t="shared" si="33"/>
        <v>0</v>
      </c>
      <c r="E140" s="273">
        <f t="shared" si="35"/>
        <v>0</v>
      </c>
      <c r="F140" s="273"/>
      <c r="G140" s="296"/>
      <c r="H140" s="215"/>
      <c r="I140" s="216"/>
      <c r="J140" s="214"/>
      <c r="K140" s="216"/>
      <c r="L140" s="214"/>
      <c r="M140" s="216">
        <f t="shared" si="36"/>
        <v>0</v>
      </c>
      <c r="N140" s="290"/>
      <c r="O140" s="292"/>
      <c r="P140" s="291"/>
      <c r="Q140" s="290"/>
      <c r="R140" s="292"/>
      <c r="S140" s="452"/>
    </row>
    <row r="141" spans="2:19" ht="15.75" hidden="1">
      <c r="B141" s="294"/>
      <c r="C141" s="439" t="s">
        <v>10</v>
      </c>
      <c r="D141" s="444">
        <f t="shared" si="33"/>
        <v>0</v>
      </c>
      <c r="E141" s="296">
        <f t="shared" si="35"/>
        <v>0</v>
      </c>
      <c r="F141" s="273"/>
      <c r="G141" s="296"/>
      <c r="H141" s="345"/>
      <c r="I141" s="337"/>
      <c r="J141" s="338"/>
      <c r="K141" s="337"/>
      <c r="L141" s="338"/>
      <c r="M141" s="337">
        <f t="shared" si="36"/>
        <v>0</v>
      </c>
      <c r="N141" s="339"/>
      <c r="O141" s="340"/>
      <c r="P141" s="342"/>
      <c r="Q141" s="339"/>
      <c r="R141" s="340"/>
      <c r="S141" s="523"/>
    </row>
    <row r="142" spans="2:19" ht="15.75" hidden="1">
      <c r="B142" s="286" t="s">
        <v>193</v>
      </c>
      <c r="C142" s="258" t="s">
        <v>12</v>
      </c>
      <c r="D142" s="558">
        <f aca="true" t="shared" si="37" ref="D142:D147">E142+M142+O142</f>
        <v>0</v>
      </c>
      <c r="E142" s="293">
        <f t="shared" si="35"/>
        <v>0</v>
      </c>
      <c r="F142" s="276"/>
      <c r="G142" s="280"/>
      <c r="H142" s="200"/>
      <c r="I142" s="201"/>
      <c r="J142" s="199"/>
      <c r="K142" s="201"/>
      <c r="L142" s="199"/>
      <c r="M142" s="201">
        <f aca="true" t="shared" si="38" ref="M142:M147">N142</f>
        <v>0</v>
      </c>
      <c r="N142" s="148"/>
      <c r="O142" s="149">
        <f aca="true" t="shared" si="39" ref="O142:O147">Q142</f>
        <v>0</v>
      </c>
      <c r="P142" s="147"/>
      <c r="Q142" s="148"/>
      <c r="R142" s="149"/>
      <c r="S142" s="451"/>
    </row>
    <row r="143" spans="2:19" ht="15.75" hidden="1">
      <c r="B143" s="286"/>
      <c r="C143" s="258" t="s">
        <v>27</v>
      </c>
      <c r="D143" s="470">
        <f t="shared" si="37"/>
        <v>0</v>
      </c>
      <c r="E143" s="275">
        <f t="shared" si="35"/>
        <v>0</v>
      </c>
      <c r="F143" s="273"/>
      <c r="G143" s="297"/>
      <c r="H143" s="347"/>
      <c r="I143" s="216"/>
      <c r="J143" s="214"/>
      <c r="K143" s="216"/>
      <c r="L143" s="214"/>
      <c r="M143" s="216">
        <f t="shared" si="38"/>
        <v>0</v>
      </c>
      <c r="N143" s="290"/>
      <c r="O143" s="292">
        <f t="shared" si="39"/>
        <v>0</v>
      </c>
      <c r="P143" s="291"/>
      <c r="Q143" s="290"/>
      <c r="R143" s="292"/>
      <c r="S143" s="452"/>
    </row>
    <row r="144" spans="2:19" ht="15.75" hidden="1">
      <c r="B144" s="295"/>
      <c r="C144" s="439" t="s">
        <v>10</v>
      </c>
      <c r="D144" s="472">
        <f t="shared" si="37"/>
        <v>0</v>
      </c>
      <c r="E144" s="275">
        <f t="shared" si="35"/>
        <v>0</v>
      </c>
      <c r="F144" s="273"/>
      <c r="G144" s="296"/>
      <c r="H144" s="345"/>
      <c r="I144" s="337"/>
      <c r="J144" s="338"/>
      <c r="K144" s="337"/>
      <c r="L144" s="338"/>
      <c r="M144" s="337">
        <f t="shared" si="38"/>
        <v>0</v>
      </c>
      <c r="N144" s="339"/>
      <c r="O144" s="340">
        <f t="shared" si="39"/>
        <v>0</v>
      </c>
      <c r="P144" s="342"/>
      <c r="Q144" s="339"/>
      <c r="R144" s="340"/>
      <c r="S144" s="523"/>
    </row>
    <row r="145" spans="2:19" ht="15.75" hidden="1">
      <c r="B145" s="286" t="s">
        <v>194</v>
      </c>
      <c r="C145" s="258" t="s">
        <v>12</v>
      </c>
      <c r="D145" s="558">
        <f t="shared" si="37"/>
        <v>0</v>
      </c>
      <c r="E145" s="328">
        <f t="shared" si="35"/>
        <v>0</v>
      </c>
      <c r="F145" s="276"/>
      <c r="G145" s="280"/>
      <c r="H145" s="200"/>
      <c r="I145" s="201"/>
      <c r="J145" s="199"/>
      <c r="K145" s="201"/>
      <c r="L145" s="199"/>
      <c r="M145" s="201">
        <f t="shared" si="38"/>
        <v>0</v>
      </c>
      <c r="N145" s="148"/>
      <c r="O145" s="149">
        <f t="shared" si="39"/>
        <v>0</v>
      </c>
      <c r="P145" s="147"/>
      <c r="Q145" s="148"/>
      <c r="R145" s="149"/>
      <c r="S145" s="451"/>
    </row>
    <row r="146" spans="2:19" ht="15.75" hidden="1">
      <c r="B146" s="286"/>
      <c r="C146" s="258" t="s">
        <v>27</v>
      </c>
      <c r="D146" s="446">
        <f t="shared" si="37"/>
        <v>0</v>
      </c>
      <c r="E146" s="273">
        <f t="shared" si="35"/>
        <v>0</v>
      </c>
      <c r="F146" s="275"/>
      <c r="G146" s="296"/>
      <c r="H146" s="215"/>
      <c r="I146" s="216"/>
      <c r="J146" s="214"/>
      <c r="K146" s="216"/>
      <c r="L146" s="214"/>
      <c r="M146" s="216">
        <f t="shared" si="38"/>
        <v>0</v>
      </c>
      <c r="N146" s="290"/>
      <c r="O146" s="292">
        <f t="shared" si="39"/>
        <v>0</v>
      </c>
      <c r="P146" s="291"/>
      <c r="Q146" s="290"/>
      <c r="R146" s="292"/>
      <c r="S146" s="452"/>
    </row>
    <row r="147" spans="2:19" ht="15.75" hidden="1">
      <c r="B147" s="286"/>
      <c r="C147" s="258" t="s">
        <v>10</v>
      </c>
      <c r="D147" s="449">
        <f t="shared" si="37"/>
        <v>0</v>
      </c>
      <c r="E147" s="280">
        <f t="shared" si="35"/>
        <v>0</v>
      </c>
      <c r="F147" s="293"/>
      <c r="G147" s="280"/>
      <c r="H147" s="200"/>
      <c r="I147" s="201"/>
      <c r="J147" s="199"/>
      <c r="K147" s="201"/>
      <c r="L147" s="199"/>
      <c r="M147" s="201">
        <f t="shared" si="38"/>
        <v>0</v>
      </c>
      <c r="N147" s="148"/>
      <c r="O147" s="149">
        <f t="shared" si="39"/>
        <v>0</v>
      </c>
      <c r="P147" s="147"/>
      <c r="Q147" s="148"/>
      <c r="R147" s="149"/>
      <c r="S147" s="451"/>
    </row>
    <row r="148" spans="2:19" ht="15.75" hidden="1">
      <c r="B148" s="295" t="s">
        <v>195</v>
      </c>
      <c r="C148" s="525" t="s">
        <v>12</v>
      </c>
      <c r="D148" s="557">
        <f>H148</f>
        <v>0</v>
      </c>
      <c r="E148" s="349">
        <f t="shared" si="35"/>
        <v>0</v>
      </c>
      <c r="F148" s="349"/>
      <c r="G148" s="289"/>
      <c r="H148" s="345">
        <f>I148+J148</f>
        <v>0</v>
      </c>
      <c r="I148" s="559"/>
      <c r="J148" s="338"/>
      <c r="K148" s="337"/>
      <c r="L148" s="338"/>
      <c r="M148" s="337">
        <f>N148</f>
        <v>0</v>
      </c>
      <c r="N148" s="339"/>
      <c r="O148" s="340"/>
      <c r="P148" s="342"/>
      <c r="Q148" s="339"/>
      <c r="R148" s="340"/>
      <c r="S148" s="523"/>
    </row>
    <row r="149" spans="2:19" ht="15.75" hidden="1">
      <c r="B149" s="286"/>
      <c r="C149" s="258" t="s">
        <v>27</v>
      </c>
      <c r="D149" s="470">
        <f aca="true" t="shared" si="40" ref="D149:D212">H149</f>
        <v>0</v>
      </c>
      <c r="E149" s="293">
        <f t="shared" si="35"/>
        <v>0</v>
      </c>
      <c r="F149" s="293"/>
      <c r="G149" s="284"/>
      <c r="H149" s="200">
        <f aca="true" t="shared" si="41" ref="H149:H212">I149+J149</f>
        <v>0</v>
      </c>
      <c r="I149" s="555"/>
      <c r="J149" s="199"/>
      <c r="K149" s="201"/>
      <c r="L149" s="199"/>
      <c r="M149" s="201">
        <f>N149</f>
        <v>0</v>
      </c>
      <c r="N149" s="148"/>
      <c r="O149" s="149"/>
      <c r="P149" s="147"/>
      <c r="Q149" s="148"/>
      <c r="R149" s="149"/>
      <c r="S149" s="451"/>
    </row>
    <row r="150" spans="2:19" ht="15.75" hidden="1">
      <c r="B150" s="286"/>
      <c r="C150" s="258" t="s">
        <v>10</v>
      </c>
      <c r="D150" s="470">
        <f t="shared" si="40"/>
        <v>0</v>
      </c>
      <c r="E150" s="293">
        <f t="shared" si="35"/>
        <v>0</v>
      </c>
      <c r="F150" s="293"/>
      <c r="G150" s="280"/>
      <c r="H150" s="200">
        <f t="shared" si="41"/>
        <v>0</v>
      </c>
      <c r="I150" s="555"/>
      <c r="J150" s="199"/>
      <c r="K150" s="201"/>
      <c r="L150" s="199"/>
      <c r="M150" s="201">
        <f>N150</f>
        <v>0</v>
      </c>
      <c r="N150" s="148"/>
      <c r="O150" s="149"/>
      <c r="P150" s="147"/>
      <c r="Q150" s="148"/>
      <c r="R150" s="149"/>
      <c r="S150" s="451"/>
    </row>
    <row r="151" spans="2:19" ht="15.75" hidden="1">
      <c r="B151" s="295" t="s">
        <v>196</v>
      </c>
      <c r="C151" s="324" t="s">
        <v>12</v>
      </c>
      <c r="D151" s="588">
        <f t="shared" si="40"/>
        <v>0</v>
      </c>
      <c r="E151" s="325">
        <f t="shared" si="35"/>
        <v>0</v>
      </c>
      <c r="F151" s="304"/>
      <c r="G151" s="304"/>
      <c r="H151" s="215">
        <f t="shared" si="41"/>
        <v>0</v>
      </c>
      <c r="I151" s="582"/>
      <c r="J151" s="214"/>
      <c r="K151" s="216"/>
      <c r="L151" s="214"/>
      <c r="M151" s="216">
        <f aca="true" t="shared" si="42" ref="M151:M165">N151</f>
        <v>0</v>
      </c>
      <c r="N151" s="290"/>
      <c r="O151" s="292"/>
      <c r="P151" s="291"/>
      <c r="Q151" s="290"/>
      <c r="R151" s="292"/>
      <c r="S151" s="452"/>
    </row>
    <row r="152" spans="2:19" ht="15.75" hidden="1">
      <c r="B152" s="294"/>
      <c r="C152" s="324" t="s">
        <v>27</v>
      </c>
      <c r="D152" s="466">
        <f t="shared" si="40"/>
        <v>0</v>
      </c>
      <c r="E152" s="349">
        <f t="shared" si="35"/>
        <v>0</v>
      </c>
      <c r="F152" s="323"/>
      <c r="G152" s="323"/>
      <c r="H152" s="215">
        <f t="shared" si="41"/>
        <v>0</v>
      </c>
      <c r="I152" s="582"/>
      <c r="J152" s="214"/>
      <c r="K152" s="216"/>
      <c r="L152" s="214"/>
      <c r="M152" s="216">
        <f t="shared" si="42"/>
        <v>0</v>
      </c>
      <c r="N152" s="290"/>
      <c r="O152" s="292"/>
      <c r="P152" s="291"/>
      <c r="Q152" s="290"/>
      <c r="R152" s="292"/>
      <c r="S152" s="452"/>
    </row>
    <row r="153" spans="2:19" ht="15.75" hidden="1">
      <c r="B153" s="294"/>
      <c r="C153" s="258" t="s">
        <v>10</v>
      </c>
      <c r="D153" s="454">
        <f t="shared" si="40"/>
        <v>0</v>
      </c>
      <c r="E153" s="275">
        <f t="shared" si="35"/>
        <v>0</v>
      </c>
      <c r="F153" s="280"/>
      <c r="G153" s="296"/>
      <c r="H153" s="347">
        <f t="shared" si="41"/>
        <v>0</v>
      </c>
      <c r="I153" s="582"/>
      <c r="J153" s="214"/>
      <c r="K153" s="216"/>
      <c r="L153" s="214"/>
      <c r="M153" s="216">
        <f t="shared" si="42"/>
        <v>0</v>
      </c>
      <c r="N153" s="290"/>
      <c r="O153" s="292"/>
      <c r="P153" s="291"/>
      <c r="Q153" s="290"/>
      <c r="R153" s="292"/>
      <c r="S153" s="452"/>
    </row>
    <row r="154" spans="2:19" ht="15.75" hidden="1">
      <c r="B154" s="294" t="s">
        <v>197</v>
      </c>
      <c r="C154" s="258" t="s">
        <v>12</v>
      </c>
      <c r="D154" s="556">
        <f t="shared" si="40"/>
        <v>0</v>
      </c>
      <c r="E154" s="314">
        <f aca="true" t="shared" si="43" ref="E154:E159">F154+G154</f>
        <v>0</v>
      </c>
      <c r="F154" s="304"/>
      <c r="G154" s="296"/>
      <c r="H154" s="215">
        <f t="shared" si="41"/>
        <v>0</v>
      </c>
      <c r="I154" s="582"/>
      <c r="J154" s="214"/>
      <c r="K154" s="216"/>
      <c r="L154" s="214"/>
      <c r="M154" s="216">
        <f t="shared" si="42"/>
        <v>0</v>
      </c>
      <c r="N154" s="290"/>
      <c r="O154" s="292"/>
      <c r="P154" s="291"/>
      <c r="Q154" s="290"/>
      <c r="R154" s="292"/>
      <c r="S154" s="452"/>
    </row>
    <row r="155" spans="2:19" ht="15.75" hidden="1">
      <c r="B155" s="294"/>
      <c r="C155" s="258" t="s">
        <v>27</v>
      </c>
      <c r="D155" s="454">
        <f t="shared" si="40"/>
        <v>0</v>
      </c>
      <c r="E155" s="273">
        <f t="shared" si="43"/>
        <v>0</v>
      </c>
      <c r="F155" s="304"/>
      <c r="G155" s="296"/>
      <c r="H155" s="584">
        <f t="shared" si="41"/>
        <v>0</v>
      </c>
      <c r="I155" s="582"/>
      <c r="J155" s="214"/>
      <c r="K155" s="216"/>
      <c r="L155" s="214"/>
      <c r="M155" s="216">
        <f t="shared" si="42"/>
        <v>0</v>
      </c>
      <c r="N155" s="290"/>
      <c r="O155" s="292"/>
      <c r="P155" s="291"/>
      <c r="Q155" s="290"/>
      <c r="R155" s="292"/>
      <c r="S155" s="452"/>
    </row>
    <row r="156" spans="2:19" ht="15.75" hidden="1">
      <c r="B156" s="294"/>
      <c r="C156" s="258" t="s">
        <v>10</v>
      </c>
      <c r="D156" s="454">
        <f t="shared" si="40"/>
        <v>0</v>
      </c>
      <c r="E156" s="280">
        <f t="shared" si="43"/>
        <v>0</v>
      </c>
      <c r="F156" s="304"/>
      <c r="G156" s="296"/>
      <c r="H156" s="348">
        <f t="shared" si="41"/>
        <v>0</v>
      </c>
      <c r="I156" s="583"/>
      <c r="J156" s="214"/>
      <c r="K156" s="216"/>
      <c r="L156" s="214"/>
      <c r="M156" s="216">
        <f t="shared" si="42"/>
        <v>0</v>
      </c>
      <c r="N156" s="290"/>
      <c r="O156" s="292"/>
      <c r="P156" s="291"/>
      <c r="Q156" s="290"/>
      <c r="R156" s="292"/>
      <c r="S156" s="452"/>
    </row>
    <row r="157" spans="2:19" ht="15.75" hidden="1">
      <c r="B157" s="294" t="s">
        <v>198</v>
      </c>
      <c r="C157" s="258" t="s">
        <v>12</v>
      </c>
      <c r="D157" s="455">
        <f t="shared" si="40"/>
        <v>0</v>
      </c>
      <c r="E157" s="275">
        <f t="shared" si="43"/>
        <v>0</v>
      </c>
      <c r="F157" s="304"/>
      <c r="G157" s="296"/>
      <c r="H157" s="347">
        <f t="shared" si="41"/>
        <v>0</v>
      </c>
      <c r="I157" s="560"/>
      <c r="J157" s="214"/>
      <c r="K157" s="216"/>
      <c r="L157" s="214"/>
      <c r="M157" s="216">
        <f t="shared" si="42"/>
        <v>0</v>
      </c>
      <c r="N157" s="290"/>
      <c r="O157" s="292"/>
      <c r="P157" s="291"/>
      <c r="Q157" s="290"/>
      <c r="R157" s="292"/>
      <c r="S157" s="452"/>
    </row>
    <row r="158" spans="2:19" ht="15.75" hidden="1">
      <c r="B158" s="294"/>
      <c r="C158" s="258" t="s">
        <v>27</v>
      </c>
      <c r="D158" s="454">
        <f t="shared" si="40"/>
        <v>0</v>
      </c>
      <c r="E158" s="275">
        <f t="shared" si="43"/>
        <v>0</v>
      </c>
      <c r="F158" s="304"/>
      <c r="G158" s="296"/>
      <c r="H158" s="215">
        <f t="shared" si="41"/>
        <v>0</v>
      </c>
      <c r="I158" s="582"/>
      <c r="J158" s="214"/>
      <c r="K158" s="216"/>
      <c r="L158" s="214"/>
      <c r="M158" s="216">
        <f t="shared" si="42"/>
        <v>0</v>
      </c>
      <c r="N158" s="290"/>
      <c r="O158" s="292"/>
      <c r="P158" s="291"/>
      <c r="Q158" s="290"/>
      <c r="R158" s="292"/>
      <c r="S158" s="452"/>
    </row>
    <row r="159" spans="2:19" ht="15.75" hidden="1">
      <c r="B159" s="294"/>
      <c r="C159" s="258" t="s">
        <v>10</v>
      </c>
      <c r="D159" s="454">
        <f t="shared" si="40"/>
        <v>0</v>
      </c>
      <c r="E159" s="275">
        <f t="shared" si="43"/>
        <v>0</v>
      </c>
      <c r="F159" s="304"/>
      <c r="G159" s="296"/>
      <c r="H159" s="215">
        <f t="shared" si="41"/>
        <v>0</v>
      </c>
      <c r="I159" s="582"/>
      <c r="J159" s="214"/>
      <c r="K159" s="216"/>
      <c r="L159" s="214"/>
      <c r="M159" s="216">
        <f t="shared" si="42"/>
        <v>0</v>
      </c>
      <c r="N159" s="290"/>
      <c r="O159" s="292"/>
      <c r="P159" s="291"/>
      <c r="Q159" s="290"/>
      <c r="R159" s="292"/>
      <c r="S159" s="452"/>
    </row>
    <row r="160" spans="2:19" ht="15.75" hidden="1">
      <c r="B160" s="294" t="s">
        <v>199</v>
      </c>
      <c r="C160" s="439" t="s">
        <v>12</v>
      </c>
      <c r="D160" s="589">
        <f t="shared" si="40"/>
        <v>0</v>
      </c>
      <c r="E160" s="314">
        <f aca="true" t="shared" si="44" ref="E160:E168">F160+G160</f>
        <v>0</v>
      </c>
      <c r="F160" s="289"/>
      <c r="G160" s="296"/>
      <c r="H160" s="345">
        <f t="shared" si="41"/>
        <v>0</v>
      </c>
      <c r="I160" s="559"/>
      <c r="J160" s="338"/>
      <c r="K160" s="337"/>
      <c r="L160" s="338"/>
      <c r="M160" s="337">
        <f t="shared" si="42"/>
        <v>0</v>
      </c>
      <c r="N160" s="339"/>
      <c r="O160" s="340"/>
      <c r="P160" s="342"/>
      <c r="Q160" s="339"/>
      <c r="R160" s="340"/>
      <c r="S160" s="523"/>
    </row>
    <row r="161" spans="2:19" ht="15.75" hidden="1">
      <c r="B161" s="286"/>
      <c r="C161" s="258" t="s">
        <v>27</v>
      </c>
      <c r="D161" s="454">
        <f t="shared" si="40"/>
        <v>0</v>
      </c>
      <c r="E161" s="276">
        <f t="shared" si="44"/>
        <v>0</v>
      </c>
      <c r="F161" s="280"/>
      <c r="G161" s="280"/>
      <c r="H161" s="200">
        <f t="shared" si="41"/>
        <v>0</v>
      </c>
      <c r="I161" s="555"/>
      <c r="J161" s="199"/>
      <c r="K161" s="201"/>
      <c r="L161" s="199"/>
      <c r="M161" s="201">
        <f t="shared" si="42"/>
        <v>0</v>
      </c>
      <c r="N161" s="148"/>
      <c r="O161" s="149"/>
      <c r="P161" s="147"/>
      <c r="Q161" s="148"/>
      <c r="R161" s="149"/>
      <c r="S161" s="451"/>
    </row>
    <row r="162" spans="2:19" ht="15.75" hidden="1">
      <c r="B162" s="294"/>
      <c r="C162" s="258" t="s">
        <v>10</v>
      </c>
      <c r="D162" s="454">
        <f t="shared" si="40"/>
        <v>0</v>
      </c>
      <c r="E162" s="280">
        <f t="shared" si="44"/>
        <v>0</v>
      </c>
      <c r="F162" s="304"/>
      <c r="G162" s="296"/>
      <c r="H162" s="215">
        <f t="shared" si="41"/>
        <v>0</v>
      </c>
      <c r="I162" s="582"/>
      <c r="J162" s="214"/>
      <c r="K162" s="216"/>
      <c r="L162" s="214"/>
      <c r="M162" s="216">
        <f t="shared" si="42"/>
        <v>0</v>
      </c>
      <c r="N162" s="290"/>
      <c r="O162" s="292"/>
      <c r="P162" s="291"/>
      <c r="Q162" s="290"/>
      <c r="R162" s="292"/>
      <c r="S162" s="452"/>
    </row>
    <row r="163" spans="2:19" ht="15.75" hidden="1">
      <c r="B163" s="294" t="s">
        <v>200</v>
      </c>
      <c r="C163" s="258" t="s">
        <v>12</v>
      </c>
      <c r="D163" s="455">
        <f t="shared" si="40"/>
        <v>0</v>
      </c>
      <c r="E163" s="314">
        <f t="shared" si="44"/>
        <v>0</v>
      </c>
      <c r="F163" s="304"/>
      <c r="G163" s="296"/>
      <c r="H163" s="215">
        <f t="shared" si="41"/>
        <v>0</v>
      </c>
      <c r="I163" s="582"/>
      <c r="J163" s="214"/>
      <c r="K163" s="216"/>
      <c r="L163" s="214"/>
      <c r="M163" s="216">
        <f t="shared" si="42"/>
        <v>0</v>
      </c>
      <c r="N163" s="290"/>
      <c r="O163" s="292"/>
      <c r="P163" s="291"/>
      <c r="Q163" s="290"/>
      <c r="R163" s="292"/>
      <c r="S163" s="452"/>
    </row>
    <row r="164" spans="2:19" ht="15.75" hidden="1">
      <c r="B164" s="294"/>
      <c r="C164" s="258" t="s">
        <v>27</v>
      </c>
      <c r="D164" s="454">
        <f t="shared" si="40"/>
        <v>0</v>
      </c>
      <c r="E164" s="273">
        <f t="shared" si="44"/>
        <v>0</v>
      </c>
      <c r="F164" s="304"/>
      <c r="G164" s="296"/>
      <c r="H164" s="215">
        <f t="shared" si="41"/>
        <v>0</v>
      </c>
      <c r="I164" s="582"/>
      <c r="J164" s="214"/>
      <c r="K164" s="216"/>
      <c r="L164" s="214"/>
      <c r="M164" s="216">
        <f t="shared" si="42"/>
        <v>0</v>
      </c>
      <c r="N164" s="290"/>
      <c r="O164" s="292"/>
      <c r="P164" s="291"/>
      <c r="Q164" s="290"/>
      <c r="R164" s="292"/>
      <c r="S164" s="452"/>
    </row>
    <row r="165" spans="2:19" ht="15.75" hidden="1">
      <c r="B165" s="294"/>
      <c r="C165" s="258" t="s">
        <v>10</v>
      </c>
      <c r="D165" s="454">
        <f t="shared" si="40"/>
        <v>0</v>
      </c>
      <c r="E165" s="280">
        <f t="shared" si="44"/>
        <v>0</v>
      </c>
      <c r="F165" s="304"/>
      <c r="G165" s="296"/>
      <c r="H165" s="215">
        <f t="shared" si="41"/>
        <v>0</v>
      </c>
      <c r="I165" s="582"/>
      <c r="J165" s="214"/>
      <c r="K165" s="216"/>
      <c r="L165" s="214"/>
      <c r="M165" s="216">
        <f t="shared" si="42"/>
        <v>0</v>
      </c>
      <c r="N165" s="290"/>
      <c r="O165" s="292"/>
      <c r="P165" s="291"/>
      <c r="Q165" s="290"/>
      <c r="R165" s="292"/>
      <c r="S165" s="452"/>
    </row>
    <row r="166" spans="2:19" ht="15.75" hidden="1">
      <c r="B166" s="294" t="s">
        <v>201</v>
      </c>
      <c r="C166" s="258" t="s">
        <v>12</v>
      </c>
      <c r="D166" s="590">
        <f t="shared" si="40"/>
        <v>0</v>
      </c>
      <c r="E166" s="314">
        <f t="shared" si="44"/>
        <v>0</v>
      </c>
      <c r="F166" s="304"/>
      <c r="G166" s="296"/>
      <c r="H166" s="215">
        <f t="shared" si="41"/>
        <v>0</v>
      </c>
      <c r="I166" s="582"/>
      <c r="J166" s="214"/>
      <c r="K166" s="216"/>
      <c r="L166" s="214"/>
      <c r="M166" s="216"/>
      <c r="N166" s="290"/>
      <c r="O166" s="292"/>
      <c r="P166" s="291"/>
      <c r="Q166" s="290"/>
      <c r="R166" s="292"/>
      <c r="S166" s="452"/>
    </row>
    <row r="167" spans="2:19" ht="15.75" hidden="1">
      <c r="B167" s="294"/>
      <c r="C167" s="258" t="s">
        <v>27</v>
      </c>
      <c r="D167" s="470">
        <f t="shared" si="40"/>
        <v>0</v>
      </c>
      <c r="E167" s="314">
        <f t="shared" si="44"/>
        <v>0</v>
      </c>
      <c r="F167" s="304"/>
      <c r="G167" s="296"/>
      <c r="H167" s="215">
        <f t="shared" si="41"/>
        <v>0</v>
      </c>
      <c r="I167" s="582"/>
      <c r="J167" s="214"/>
      <c r="K167" s="216"/>
      <c r="L167" s="214"/>
      <c r="M167" s="216"/>
      <c r="N167" s="290"/>
      <c r="O167" s="292"/>
      <c r="P167" s="291"/>
      <c r="Q167" s="290"/>
      <c r="R167" s="292"/>
      <c r="S167" s="452"/>
    </row>
    <row r="168" spans="2:19" ht="15.75" hidden="1">
      <c r="B168" s="294"/>
      <c r="C168" s="258" t="s">
        <v>10</v>
      </c>
      <c r="D168" s="472">
        <f t="shared" si="40"/>
        <v>0</v>
      </c>
      <c r="E168" s="314">
        <f t="shared" si="44"/>
        <v>0</v>
      </c>
      <c r="F168" s="304"/>
      <c r="G168" s="296"/>
      <c r="H168" s="215">
        <f t="shared" si="41"/>
        <v>0</v>
      </c>
      <c r="I168" s="582"/>
      <c r="J168" s="214"/>
      <c r="K168" s="216"/>
      <c r="L168" s="214"/>
      <c r="M168" s="216"/>
      <c r="N168" s="290"/>
      <c r="O168" s="292"/>
      <c r="P168" s="291"/>
      <c r="Q168" s="290"/>
      <c r="R168" s="292"/>
      <c r="S168" s="452"/>
    </row>
    <row r="169" spans="2:19" ht="15.75" hidden="1">
      <c r="B169" s="294" t="s">
        <v>202</v>
      </c>
      <c r="C169" s="258" t="s">
        <v>12</v>
      </c>
      <c r="D169" s="591">
        <f t="shared" si="40"/>
        <v>0</v>
      </c>
      <c r="E169" s="314">
        <f aca="true" t="shared" si="45" ref="E169:E174">F169+G169</f>
        <v>0</v>
      </c>
      <c r="F169" s="304"/>
      <c r="G169" s="296"/>
      <c r="H169" s="215">
        <f t="shared" si="41"/>
        <v>0</v>
      </c>
      <c r="I169" s="216"/>
      <c r="J169" s="214"/>
      <c r="K169" s="216"/>
      <c r="L169" s="214"/>
      <c r="M169" s="216">
        <f aca="true" t="shared" si="46" ref="M169:M183">N169</f>
        <v>0</v>
      </c>
      <c r="N169" s="290"/>
      <c r="O169" s="292"/>
      <c r="P169" s="291"/>
      <c r="Q169" s="290"/>
      <c r="R169" s="292"/>
      <c r="S169" s="452"/>
    </row>
    <row r="170" spans="2:19" ht="15.75" hidden="1">
      <c r="B170" s="294"/>
      <c r="C170" s="258" t="s">
        <v>27</v>
      </c>
      <c r="D170" s="446">
        <f t="shared" si="40"/>
        <v>0</v>
      </c>
      <c r="E170" s="273">
        <f t="shared" si="45"/>
        <v>0</v>
      </c>
      <c r="F170" s="304"/>
      <c r="G170" s="296"/>
      <c r="H170" s="215">
        <f t="shared" si="41"/>
        <v>0</v>
      </c>
      <c r="I170" s="216"/>
      <c r="J170" s="214"/>
      <c r="K170" s="216"/>
      <c r="L170" s="214"/>
      <c r="M170" s="216">
        <f t="shared" si="46"/>
        <v>0</v>
      </c>
      <c r="N170" s="290"/>
      <c r="O170" s="292"/>
      <c r="P170" s="291"/>
      <c r="Q170" s="290"/>
      <c r="R170" s="292"/>
      <c r="S170" s="452"/>
    </row>
    <row r="171" spans="2:19" ht="15.75" hidden="1">
      <c r="B171" s="294"/>
      <c r="C171" s="258" t="s">
        <v>10</v>
      </c>
      <c r="D171" s="449">
        <f t="shared" si="40"/>
        <v>0</v>
      </c>
      <c r="E171" s="280">
        <f t="shared" si="45"/>
        <v>0</v>
      </c>
      <c r="F171" s="304"/>
      <c r="G171" s="296"/>
      <c r="H171" s="215">
        <f t="shared" si="41"/>
        <v>0</v>
      </c>
      <c r="I171" s="216"/>
      <c r="J171" s="214"/>
      <c r="K171" s="216"/>
      <c r="L171" s="214"/>
      <c r="M171" s="216">
        <f t="shared" si="46"/>
        <v>0</v>
      </c>
      <c r="N171" s="290"/>
      <c r="O171" s="292"/>
      <c r="P171" s="291"/>
      <c r="Q171" s="290"/>
      <c r="R171" s="292"/>
      <c r="S171" s="452"/>
    </row>
    <row r="172" spans="2:19" ht="15.75" hidden="1">
      <c r="B172" s="294" t="s">
        <v>203</v>
      </c>
      <c r="C172" s="258" t="s">
        <v>12</v>
      </c>
      <c r="D172" s="590">
        <f t="shared" si="40"/>
        <v>0</v>
      </c>
      <c r="E172" s="275">
        <f t="shared" si="45"/>
        <v>0</v>
      </c>
      <c r="F172" s="304"/>
      <c r="G172" s="296"/>
      <c r="H172" s="215">
        <f t="shared" si="41"/>
        <v>0</v>
      </c>
      <c r="I172" s="216"/>
      <c r="J172" s="214"/>
      <c r="K172" s="216"/>
      <c r="L172" s="214"/>
      <c r="M172" s="216">
        <f t="shared" si="46"/>
        <v>0</v>
      </c>
      <c r="N172" s="290"/>
      <c r="O172" s="292"/>
      <c r="P172" s="291"/>
      <c r="Q172" s="290"/>
      <c r="R172" s="292"/>
      <c r="S172" s="452"/>
    </row>
    <row r="173" spans="2:19" ht="15.75" hidden="1">
      <c r="B173" s="294"/>
      <c r="C173" s="439" t="s">
        <v>27</v>
      </c>
      <c r="D173" s="592">
        <f t="shared" si="40"/>
        <v>0</v>
      </c>
      <c r="E173" s="273">
        <f t="shared" si="45"/>
        <v>0</v>
      </c>
      <c r="F173" s="289"/>
      <c r="G173" s="296"/>
      <c r="H173" s="345">
        <f t="shared" si="41"/>
        <v>0</v>
      </c>
      <c r="I173" s="337"/>
      <c r="J173" s="338"/>
      <c r="K173" s="337"/>
      <c r="L173" s="338"/>
      <c r="M173" s="337">
        <f t="shared" si="46"/>
        <v>0</v>
      </c>
      <c r="N173" s="339"/>
      <c r="O173" s="340"/>
      <c r="P173" s="342"/>
      <c r="Q173" s="339"/>
      <c r="R173" s="340"/>
      <c r="S173" s="523"/>
    </row>
    <row r="174" spans="2:19" ht="15.75" hidden="1">
      <c r="B174" s="286"/>
      <c r="C174" s="258" t="s">
        <v>10</v>
      </c>
      <c r="D174" s="454">
        <f t="shared" si="40"/>
        <v>0</v>
      </c>
      <c r="E174" s="276">
        <f t="shared" si="45"/>
        <v>0</v>
      </c>
      <c r="F174" s="280"/>
      <c r="G174" s="280"/>
      <c r="H174" s="200">
        <f t="shared" si="41"/>
        <v>0</v>
      </c>
      <c r="I174" s="201"/>
      <c r="J174" s="199"/>
      <c r="K174" s="201"/>
      <c r="L174" s="199"/>
      <c r="M174" s="201">
        <f t="shared" si="46"/>
        <v>0</v>
      </c>
      <c r="N174" s="148"/>
      <c r="O174" s="149"/>
      <c r="P174" s="147"/>
      <c r="Q174" s="148"/>
      <c r="R174" s="149"/>
      <c r="S174" s="451"/>
    </row>
    <row r="175" spans="2:19" ht="15.75" hidden="1">
      <c r="B175" s="286" t="s">
        <v>204</v>
      </c>
      <c r="C175" s="258" t="s">
        <v>12</v>
      </c>
      <c r="D175" s="455">
        <f t="shared" si="40"/>
        <v>0</v>
      </c>
      <c r="E175" s="276">
        <f aca="true" t="shared" si="47" ref="E175:E180">F175+G175</f>
        <v>0</v>
      </c>
      <c r="F175" s="280"/>
      <c r="G175" s="280"/>
      <c r="H175" s="200">
        <f t="shared" si="41"/>
        <v>0</v>
      </c>
      <c r="I175" s="201"/>
      <c r="J175" s="199"/>
      <c r="K175" s="201"/>
      <c r="L175" s="199"/>
      <c r="M175" s="201">
        <f t="shared" si="46"/>
        <v>0</v>
      </c>
      <c r="N175" s="148"/>
      <c r="O175" s="149"/>
      <c r="P175" s="147"/>
      <c r="Q175" s="148"/>
      <c r="R175" s="149"/>
      <c r="S175" s="451"/>
    </row>
    <row r="176" spans="2:19" ht="15.75" hidden="1">
      <c r="B176" s="295"/>
      <c r="C176" s="324" t="s">
        <v>27</v>
      </c>
      <c r="D176" s="466">
        <f t="shared" si="40"/>
        <v>0</v>
      </c>
      <c r="E176" s="329">
        <f t="shared" si="47"/>
        <v>0</v>
      </c>
      <c r="F176" s="304"/>
      <c r="G176" s="289"/>
      <c r="H176" s="215">
        <f t="shared" si="41"/>
        <v>0</v>
      </c>
      <c r="I176" s="216"/>
      <c r="J176" s="214"/>
      <c r="K176" s="216"/>
      <c r="L176" s="214"/>
      <c r="M176" s="216">
        <f t="shared" si="46"/>
        <v>0</v>
      </c>
      <c r="N176" s="290"/>
      <c r="O176" s="292"/>
      <c r="P176" s="291"/>
      <c r="Q176" s="290"/>
      <c r="R176" s="292"/>
      <c r="S176" s="452"/>
    </row>
    <row r="177" spans="2:19" ht="15.75" hidden="1">
      <c r="B177" s="294"/>
      <c r="C177" s="258" t="s">
        <v>10</v>
      </c>
      <c r="D177" s="454">
        <f t="shared" si="40"/>
        <v>0</v>
      </c>
      <c r="E177" s="276">
        <f t="shared" si="47"/>
        <v>0</v>
      </c>
      <c r="F177" s="304"/>
      <c r="G177" s="296"/>
      <c r="H177" s="215">
        <f t="shared" si="41"/>
        <v>0</v>
      </c>
      <c r="I177" s="216"/>
      <c r="J177" s="214"/>
      <c r="K177" s="216"/>
      <c r="L177" s="214"/>
      <c r="M177" s="216">
        <f t="shared" si="46"/>
        <v>0</v>
      </c>
      <c r="N177" s="290"/>
      <c r="O177" s="292"/>
      <c r="P177" s="291"/>
      <c r="Q177" s="290"/>
      <c r="R177" s="292"/>
      <c r="S177" s="452"/>
    </row>
    <row r="178" spans="2:19" ht="15.75" hidden="1">
      <c r="B178" s="294" t="s">
        <v>205</v>
      </c>
      <c r="C178" s="258" t="s">
        <v>12</v>
      </c>
      <c r="D178" s="556">
        <f t="shared" si="40"/>
        <v>0</v>
      </c>
      <c r="E178" s="276">
        <f t="shared" si="47"/>
        <v>0</v>
      </c>
      <c r="F178" s="304"/>
      <c r="G178" s="296"/>
      <c r="H178" s="347">
        <f t="shared" si="41"/>
        <v>0</v>
      </c>
      <c r="I178" s="552"/>
      <c r="J178" s="214"/>
      <c r="K178" s="216"/>
      <c r="L178" s="214"/>
      <c r="M178" s="216">
        <f t="shared" si="46"/>
        <v>0</v>
      </c>
      <c r="N178" s="290"/>
      <c r="O178" s="292"/>
      <c r="P178" s="291"/>
      <c r="Q178" s="290"/>
      <c r="R178" s="292"/>
      <c r="S178" s="452"/>
    </row>
    <row r="179" spans="2:19" ht="15.75" hidden="1">
      <c r="B179" s="294"/>
      <c r="C179" s="258" t="s">
        <v>27</v>
      </c>
      <c r="D179" s="454">
        <f t="shared" si="40"/>
        <v>0</v>
      </c>
      <c r="E179" s="276">
        <f t="shared" si="47"/>
        <v>0</v>
      </c>
      <c r="F179" s="304"/>
      <c r="G179" s="568"/>
      <c r="H179" s="215">
        <f t="shared" si="41"/>
        <v>0</v>
      </c>
      <c r="I179" s="216"/>
      <c r="J179" s="214"/>
      <c r="K179" s="216"/>
      <c r="L179" s="214"/>
      <c r="M179" s="216">
        <f t="shared" si="46"/>
        <v>0</v>
      </c>
      <c r="N179" s="290"/>
      <c r="O179" s="292"/>
      <c r="P179" s="291"/>
      <c r="Q179" s="290"/>
      <c r="R179" s="292"/>
      <c r="S179" s="452"/>
    </row>
    <row r="180" spans="2:19" ht="15.75" hidden="1">
      <c r="B180" s="294"/>
      <c r="C180" s="258" t="s">
        <v>10</v>
      </c>
      <c r="D180" s="454">
        <f t="shared" si="40"/>
        <v>0</v>
      </c>
      <c r="E180" s="276">
        <f t="shared" si="47"/>
        <v>0</v>
      </c>
      <c r="F180" s="304"/>
      <c r="G180" s="296"/>
      <c r="H180" s="348">
        <f t="shared" si="41"/>
        <v>0</v>
      </c>
      <c r="I180" s="553"/>
      <c r="J180" s="214"/>
      <c r="K180" s="216"/>
      <c r="L180" s="214"/>
      <c r="M180" s="216">
        <f t="shared" si="46"/>
        <v>0</v>
      </c>
      <c r="N180" s="290"/>
      <c r="O180" s="292"/>
      <c r="P180" s="291"/>
      <c r="Q180" s="290"/>
      <c r="R180" s="292"/>
      <c r="S180" s="452"/>
    </row>
    <row r="181" spans="2:19" ht="15.75" hidden="1">
      <c r="B181" s="294" t="s">
        <v>206</v>
      </c>
      <c r="C181" s="258" t="s">
        <v>12</v>
      </c>
      <c r="D181" s="455">
        <f t="shared" si="40"/>
        <v>0</v>
      </c>
      <c r="E181" s="276">
        <f aca="true" t="shared" si="48" ref="E181:E198">F181+G181</f>
        <v>0</v>
      </c>
      <c r="F181" s="304"/>
      <c r="G181" s="296"/>
      <c r="H181" s="215">
        <f t="shared" si="41"/>
        <v>0</v>
      </c>
      <c r="I181" s="216"/>
      <c r="J181" s="214"/>
      <c r="K181" s="216"/>
      <c r="L181" s="214"/>
      <c r="M181" s="216">
        <f t="shared" si="46"/>
        <v>0</v>
      </c>
      <c r="N181" s="290"/>
      <c r="O181" s="292"/>
      <c r="P181" s="291"/>
      <c r="Q181" s="290"/>
      <c r="R181" s="292"/>
      <c r="S181" s="452"/>
    </row>
    <row r="182" spans="2:19" ht="15.75" hidden="1">
      <c r="B182" s="286"/>
      <c r="C182" s="258" t="s">
        <v>27</v>
      </c>
      <c r="D182" s="454">
        <f t="shared" si="40"/>
        <v>0</v>
      </c>
      <c r="E182" s="276">
        <f t="shared" si="48"/>
        <v>0</v>
      </c>
      <c r="F182" s="280"/>
      <c r="G182" s="280"/>
      <c r="H182" s="200">
        <f t="shared" si="41"/>
        <v>0</v>
      </c>
      <c r="I182" s="201"/>
      <c r="J182" s="199"/>
      <c r="K182" s="201"/>
      <c r="L182" s="199"/>
      <c r="M182" s="201">
        <f t="shared" si="46"/>
        <v>0</v>
      </c>
      <c r="N182" s="148"/>
      <c r="O182" s="149"/>
      <c r="P182" s="147"/>
      <c r="Q182" s="148"/>
      <c r="R182" s="149"/>
      <c r="S182" s="451"/>
    </row>
    <row r="183" spans="2:19" ht="15.75" hidden="1">
      <c r="B183" s="295"/>
      <c r="C183" s="324" t="s">
        <v>10</v>
      </c>
      <c r="D183" s="466">
        <f t="shared" si="40"/>
        <v>0</v>
      </c>
      <c r="E183" s="329">
        <f t="shared" si="48"/>
        <v>0</v>
      </c>
      <c r="F183" s="304"/>
      <c r="G183" s="289"/>
      <c r="H183" s="215">
        <f t="shared" si="41"/>
        <v>0</v>
      </c>
      <c r="I183" s="216"/>
      <c r="J183" s="214"/>
      <c r="K183" s="216"/>
      <c r="L183" s="214"/>
      <c r="M183" s="216">
        <f t="shared" si="46"/>
        <v>0</v>
      </c>
      <c r="N183" s="290"/>
      <c r="O183" s="292"/>
      <c r="P183" s="291"/>
      <c r="Q183" s="290"/>
      <c r="R183" s="292"/>
      <c r="S183" s="452"/>
    </row>
    <row r="184" spans="2:19" ht="15.75" hidden="1">
      <c r="B184" s="294" t="s">
        <v>207</v>
      </c>
      <c r="C184" s="258" t="s">
        <v>12</v>
      </c>
      <c r="D184" s="455">
        <f t="shared" si="40"/>
        <v>0</v>
      </c>
      <c r="E184" s="276">
        <f t="shared" si="48"/>
        <v>0</v>
      </c>
      <c r="F184" s="304"/>
      <c r="G184" s="296"/>
      <c r="H184" s="215">
        <f t="shared" si="41"/>
        <v>0</v>
      </c>
      <c r="I184" s="216"/>
      <c r="J184" s="214"/>
      <c r="K184" s="216"/>
      <c r="L184" s="214"/>
      <c r="M184" s="216">
        <f aca="true" t="shared" si="49" ref="M184:M192">N184</f>
        <v>0</v>
      </c>
      <c r="N184" s="290"/>
      <c r="O184" s="292"/>
      <c r="P184" s="291"/>
      <c r="Q184" s="290"/>
      <c r="R184" s="292"/>
      <c r="S184" s="452"/>
    </row>
    <row r="185" spans="2:19" ht="15.75" hidden="1">
      <c r="B185" s="294"/>
      <c r="C185" s="258" t="s">
        <v>27</v>
      </c>
      <c r="D185" s="454">
        <f t="shared" si="40"/>
        <v>0</v>
      </c>
      <c r="E185" s="276">
        <f t="shared" si="48"/>
        <v>0</v>
      </c>
      <c r="F185" s="304"/>
      <c r="G185" s="296"/>
      <c r="H185" s="215">
        <f t="shared" si="41"/>
        <v>0</v>
      </c>
      <c r="I185" s="216"/>
      <c r="J185" s="214"/>
      <c r="K185" s="216"/>
      <c r="L185" s="214"/>
      <c r="M185" s="216">
        <f t="shared" si="49"/>
        <v>0</v>
      </c>
      <c r="N185" s="290"/>
      <c r="O185" s="292"/>
      <c r="P185" s="291"/>
      <c r="Q185" s="290"/>
      <c r="R185" s="292"/>
      <c r="S185" s="452"/>
    </row>
    <row r="186" spans="2:19" ht="15.75" hidden="1">
      <c r="B186" s="294"/>
      <c r="C186" s="258" t="s">
        <v>10</v>
      </c>
      <c r="D186" s="454">
        <f t="shared" si="40"/>
        <v>0</v>
      </c>
      <c r="E186" s="276">
        <f t="shared" si="48"/>
        <v>0</v>
      </c>
      <c r="F186" s="304"/>
      <c r="G186" s="296"/>
      <c r="H186" s="215">
        <f t="shared" si="41"/>
        <v>0</v>
      </c>
      <c r="I186" s="216"/>
      <c r="J186" s="214"/>
      <c r="K186" s="216"/>
      <c r="L186" s="214"/>
      <c r="M186" s="216">
        <f t="shared" si="49"/>
        <v>0</v>
      </c>
      <c r="N186" s="290"/>
      <c r="O186" s="292"/>
      <c r="P186" s="291"/>
      <c r="Q186" s="290"/>
      <c r="R186" s="292"/>
      <c r="S186" s="452"/>
    </row>
    <row r="187" spans="2:19" ht="15.75" hidden="1">
      <c r="B187" s="294" t="s">
        <v>208</v>
      </c>
      <c r="C187" s="258" t="s">
        <v>12</v>
      </c>
      <c r="D187" s="455">
        <f t="shared" si="40"/>
        <v>0</v>
      </c>
      <c r="E187" s="276">
        <f t="shared" si="48"/>
        <v>0</v>
      </c>
      <c r="F187" s="304"/>
      <c r="G187" s="296"/>
      <c r="H187" s="215">
        <f t="shared" si="41"/>
        <v>0</v>
      </c>
      <c r="I187" s="216"/>
      <c r="J187" s="214"/>
      <c r="K187" s="216"/>
      <c r="L187" s="214"/>
      <c r="M187" s="216">
        <f t="shared" si="49"/>
        <v>0</v>
      </c>
      <c r="N187" s="290"/>
      <c r="O187" s="292"/>
      <c r="P187" s="291"/>
      <c r="Q187" s="290"/>
      <c r="R187" s="292"/>
      <c r="S187" s="452"/>
    </row>
    <row r="188" spans="2:19" ht="15.75" hidden="1">
      <c r="B188" s="294"/>
      <c r="C188" s="258" t="s">
        <v>27</v>
      </c>
      <c r="D188" s="454">
        <f t="shared" si="40"/>
        <v>0</v>
      </c>
      <c r="E188" s="276">
        <f t="shared" si="48"/>
        <v>0</v>
      </c>
      <c r="F188" s="304"/>
      <c r="G188" s="296"/>
      <c r="H188" s="215">
        <f t="shared" si="41"/>
        <v>0</v>
      </c>
      <c r="I188" s="216"/>
      <c r="J188" s="214"/>
      <c r="K188" s="216"/>
      <c r="L188" s="214"/>
      <c r="M188" s="216">
        <f t="shared" si="49"/>
        <v>0</v>
      </c>
      <c r="N188" s="290"/>
      <c r="O188" s="292"/>
      <c r="P188" s="291"/>
      <c r="Q188" s="290"/>
      <c r="R188" s="292"/>
      <c r="S188" s="452"/>
    </row>
    <row r="189" spans="2:19" ht="15.75" hidden="1">
      <c r="B189" s="294"/>
      <c r="C189" s="258" t="s">
        <v>10</v>
      </c>
      <c r="D189" s="454">
        <f t="shared" si="40"/>
        <v>0</v>
      </c>
      <c r="E189" s="276">
        <f t="shared" si="48"/>
        <v>0</v>
      </c>
      <c r="F189" s="304"/>
      <c r="G189" s="296"/>
      <c r="H189" s="215">
        <f t="shared" si="41"/>
        <v>0</v>
      </c>
      <c r="I189" s="582"/>
      <c r="J189" s="214"/>
      <c r="K189" s="216"/>
      <c r="L189" s="214"/>
      <c r="M189" s="216">
        <f t="shared" si="49"/>
        <v>0</v>
      </c>
      <c r="N189" s="290"/>
      <c r="O189" s="292"/>
      <c r="P189" s="291"/>
      <c r="Q189" s="290"/>
      <c r="R189" s="292"/>
      <c r="S189" s="452"/>
    </row>
    <row r="190" spans="2:19" ht="15.75" hidden="1">
      <c r="B190" s="294" t="s">
        <v>209</v>
      </c>
      <c r="C190" s="258" t="s">
        <v>12</v>
      </c>
      <c r="D190" s="455">
        <f t="shared" si="40"/>
        <v>0</v>
      </c>
      <c r="E190" s="276">
        <f t="shared" si="48"/>
        <v>0</v>
      </c>
      <c r="F190" s="304"/>
      <c r="G190" s="296"/>
      <c r="H190" s="215">
        <f t="shared" si="41"/>
        <v>0</v>
      </c>
      <c r="I190" s="582"/>
      <c r="J190" s="214"/>
      <c r="K190" s="216"/>
      <c r="L190" s="214"/>
      <c r="M190" s="216">
        <f t="shared" si="49"/>
        <v>0</v>
      </c>
      <c r="N190" s="290"/>
      <c r="O190" s="292">
        <f>Q190</f>
        <v>0</v>
      </c>
      <c r="P190" s="291"/>
      <c r="Q190" s="290"/>
      <c r="R190" s="292"/>
      <c r="S190" s="452"/>
    </row>
    <row r="191" spans="2:19" ht="15.75" hidden="1">
      <c r="B191" s="294"/>
      <c r="C191" s="258" t="s">
        <v>27</v>
      </c>
      <c r="D191" s="454">
        <f t="shared" si="40"/>
        <v>0</v>
      </c>
      <c r="E191" s="276">
        <f t="shared" si="48"/>
        <v>0</v>
      </c>
      <c r="F191" s="304"/>
      <c r="G191" s="296"/>
      <c r="H191" s="215">
        <f t="shared" si="41"/>
        <v>0</v>
      </c>
      <c r="I191" s="582"/>
      <c r="J191" s="214"/>
      <c r="K191" s="216"/>
      <c r="L191" s="214"/>
      <c r="M191" s="216">
        <f t="shared" si="49"/>
        <v>0</v>
      </c>
      <c r="N191" s="290"/>
      <c r="O191" s="292">
        <f>Q191</f>
        <v>0</v>
      </c>
      <c r="P191" s="291"/>
      <c r="Q191" s="290"/>
      <c r="R191" s="292"/>
      <c r="S191" s="452"/>
    </row>
    <row r="192" spans="2:19" ht="15.75" hidden="1">
      <c r="B192" s="294"/>
      <c r="C192" s="258" t="s">
        <v>10</v>
      </c>
      <c r="D192" s="454">
        <f t="shared" si="40"/>
        <v>0</v>
      </c>
      <c r="E192" s="276">
        <f t="shared" si="48"/>
        <v>0</v>
      </c>
      <c r="F192" s="304"/>
      <c r="G192" s="296"/>
      <c r="H192" s="215">
        <f t="shared" si="41"/>
        <v>0</v>
      </c>
      <c r="I192" s="582"/>
      <c r="J192" s="214"/>
      <c r="K192" s="216"/>
      <c r="L192" s="214"/>
      <c r="M192" s="216">
        <f t="shared" si="49"/>
        <v>0</v>
      </c>
      <c r="N192" s="290"/>
      <c r="O192" s="292">
        <f>Q192</f>
        <v>0</v>
      </c>
      <c r="P192" s="291"/>
      <c r="Q192" s="290"/>
      <c r="R192" s="292"/>
      <c r="S192" s="452"/>
    </row>
    <row r="193" spans="2:19" ht="15.75" hidden="1">
      <c r="B193" s="294" t="s">
        <v>210</v>
      </c>
      <c r="C193" s="258" t="s">
        <v>12</v>
      </c>
      <c r="D193" s="455">
        <f t="shared" si="40"/>
        <v>0</v>
      </c>
      <c r="E193" s="276">
        <f t="shared" si="48"/>
        <v>0</v>
      </c>
      <c r="F193" s="304"/>
      <c r="G193" s="296"/>
      <c r="H193" s="215">
        <f t="shared" si="41"/>
        <v>0</v>
      </c>
      <c r="I193" s="582"/>
      <c r="J193" s="214"/>
      <c r="K193" s="216"/>
      <c r="L193" s="214"/>
      <c r="M193" s="216">
        <f aca="true" t="shared" si="50" ref="M193:M210">N193</f>
        <v>0</v>
      </c>
      <c r="N193" s="290"/>
      <c r="O193" s="292"/>
      <c r="P193" s="291"/>
      <c r="Q193" s="290"/>
      <c r="R193" s="292"/>
      <c r="S193" s="452"/>
    </row>
    <row r="194" spans="2:19" ht="15.75" hidden="1">
      <c r="B194" s="294"/>
      <c r="C194" s="258" t="s">
        <v>27</v>
      </c>
      <c r="D194" s="454">
        <f t="shared" si="40"/>
        <v>0</v>
      </c>
      <c r="E194" s="276">
        <f t="shared" si="48"/>
        <v>0</v>
      </c>
      <c r="F194" s="304"/>
      <c r="G194" s="296"/>
      <c r="H194" s="215">
        <f t="shared" si="41"/>
        <v>0</v>
      </c>
      <c r="I194" s="582"/>
      <c r="J194" s="214"/>
      <c r="K194" s="216"/>
      <c r="L194" s="214"/>
      <c r="M194" s="216">
        <f t="shared" si="50"/>
        <v>0</v>
      </c>
      <c r="N194" s="290"/>
      <c r="O194" s="292"/>
      <c r="P194" s="291"/>
      <c r="Q194" s="290"/>
      <c r="R194" s="292"/>
      <c r="S194" s="452"/>
    </row>
    <row r="195" spans="2:19" ht="15.75" hidden="1">
      <c r="B195" s="294"/>
      <c r="C195" s="258" t="s">
        <v>10</v>
      </c>
      <c r="D195" s="454">
        <f t="shared" si="40"/>
        <v>0</v>
      </c>
      <c r="E195" s="276">
        <f t="shared" si="48"/>
        <v>0</v>
      </c>
      <c r="F195" s="304"/>
      <c r="G195" s="296"/>
      <c r="H195" s="215">
        <f t="shared" si="41"/>
        <v>0</v>
      </c>
      <c r="I195" s="582"/>
      <c r="J195" s="214"/>
      <c r="K195" s="216"/>
      <c r="L195" s="214"/>
      <c r="M195" s="216">
        <f t="shared" si="50"/>
        <v>0</v>
      </c>
      <c r="N195" s="290"/>
      <c r="O195" s="292"/>
      <c r="P195" s="291"/>
      <c r="Q195" s="290"/>
      <c r="R195" s="292"/>
      <c r="S195" s="452"/>
    </row>
    <row r="196" spans="2:19" ht="15.75" hidden="1">
      <c r="B196" s="294" t="s">
        <v>211</v>
      </c>
      <c r="C196" s="258" t="s">
        <v>12</v>
      </c>
      <c r="D196" s="455">
        <f t="shared" si="40"/>
        <v>0</v>
      </c>
      <c r="E196" s="276">
        <f t="shared" si="48"/>
        <v>0</v>
      </c>
      <c r="F196" s="304"/>
      <c r="G196" s="296"/>
      <c r="H196" s="215">
        <f t="shared" si="41"/>
        <v>0</v>
      </c>
      <c r="I196" s="582"/>
      <c r="J196" s="214"/>
      <c r="K196" s="216"/>
      <c r="L196" s="214"/>
      <c r="M196" s="216">
        <f t="shared" si="50"/>
        <v>0</v>
      </c>
      <c r="N196" s="290"/>
      <c r="O196" s="292">
        <f>Q196</f>
        <v>0</v>
      </c>
      <c r="P196" s="291"/>
      <c r="Q196" s="290"/>
      <c r="R196" s="292"/>
      <c r="S196" s="452"/>
    </row>
    <row r="197" spans="2:19" ht="15.75" hidden="1">
      <c r="B197" s="294"/>
      <c r="C197" s="258" t="s">
        <v>27</v>
      </c>
      <c r="D197" s="454">
        <f t="shared" si="40"/>
        <v>0</v>
      </c>
      <c r="E197" s="276">
        <f t="shared" si="48"/>
        <v>0</v>
      </c>
      <c r="F197" s="304"/>
      <c r="G197" s="296"/>
      <c r="H197" s="215">
        <f t="shared" si="41"/>
        <v>0</v>
      </c>
      <c r="I197" s="582"/>
      <c r="J197" s="214"/>
      <c r="K197" s="216"/>
      <c r="L197" s="214"/>
      <c r="M197" s="216">
        <f t="shared" si="50"/>
        <v>0</v>
      </c>
      <c r="N197" s="290"/>
      <c r="O197" s="292">
        <f>Q197</f>
        <v>0</v>
      </c>
      <c r="P197" s="291"/>
      <c r="Q197" s="290"/>
      <c r="R197" s="292"/>
      <c r="S197" s="452"/>
    </row>
    <row r="198" spans="2:19" ht="15.75" hidden="1">
      <c r="B198" s="294"/>
      <c r="C198" s="258" t="s">
        <v>10</v>
      </c>
      <c r="D198" s="454">
        <f t="shared" si="40"/>
        <v>0</v>
      </c>
      <c r="E198" s="276">
        <f t="shared" si="48"/>
        <v>0</v>
      </c>
      <c r="F198" s="304"/>
      <c r="G198" s="296"/>
      <c r="H198" s="215">
        <f t="shared" si="41"/>
        <v>0</v>
      </c>
      <c r="I198" s="582"/>
      <c r="J198" s="214"/>
      <c r="K198" s="216"/>
      <c r="L198" s="214"/>
      <c r="M198" s="216">
        <f t="shared" si="50"/>
        <v>0</v>
      </c>
      <c r="N198" s="290"/>
      <c r="O198" s="292">
        <f>Q198</f>
        <v>0</v>
      </c>
      <c r="P198" s="291"/>
      <c r="Q198" s="290"/>
      <c r="R198" s="292"/>
      <c r="S198" s="452"/>
    </row>
    <row r="199" spans="2:19" ht="15.75" hidden="1">
      <c r="B199" s="294" t="s">
        <v>212</v>
      </c>
      <c r="C199" s="258" t="s">
        <v>12</v>
      </c>
      <c r="D199" s="455">
        <f t="shared" si="40"/>
        <v>0</v>
      </c>
      <c r="E199" s="276">
        <f aca="true" t="shared" si="51" ref="E199:E210">F199+G199</f>
        <v>0</v>
      </c>
      <c r="F199" s="304"/>
      <c r="G199" s="296"/>
      <c r="H199" s="215">
        <f t="shared" si="41"/>
        <v>0</v>
      </c>
      <c r="I199" s="582"/>
      <c r="J199" s="214"/>
      <c r="K199" s="216"/>
      <c r="L199" s="214"/>
      <c r="M199" s="216">
        <f t="shared" si="50"/>
        <v>0</v>
      </c>
      <c r="N199" s="290"/>
      <c r="O199" s="292"/>
      <c r="P199" s="291"/>
      <c r="Q199" s="290"/>
      <c r="R199" s="292"/>
      <c r="S199" s="452"/>
    </row>
    <row r="200" spans="2:19" ht="15.75" hidden="1">
      <c r="B200" s="294"/>
      <c r="C200" s="258" t="s">
        <v>27</v>
      </c>
      <c r="D200" s="454">
        <f t="shared" si="40"/>
        <v>0</v>
      </c>
      <c r="E200" s="276">
        <f t="shared" si="51"/>
        <v>0</v>
      </c>
      <c r="F200" s="304"/>
      <c r="G200" s="296"/>
      <c r="H200" s="215">
        <f t="shared" si="41"/>
        <v>0</v>
      </c>
      <c r="I200" s="582"/>
      <c r="J200" s="214"/>
      <c r="K200" s="216"/>
      <c r="L200" s="214"/>
      <c r="M200" s="216">
        <f t="shared" si="50"/>
        <v>0</v>
      </c>
      <c r="N200" s="290"/>
      <c r="O200" s="292"/>
      <c r="P200" s="291"/>
      <c r="Q200" s="290"/>
      <c r="R200" s="292"/>
      <c r="S200" s="452"/>
    </row>
    <row r="201" spans="2:19" ht="15.75" hidden="1">
      <c r="B201" s="294"/>
      <c r="C201" s="258" t="s">
        <v>10</v>
      </c>
      <c r="D201" s="454">
        <f t="shared" si="40"/>
        <v>0</v>
      </c>
      <c r="E201" s="276">
        <f t="shared" si="51"/>
        <v>0</v>
      </c>
      <c r="F201" s="304"/>
      <c r="G201" s="296"/>
      <c r="H201" s="215">
        <f t="shared" si="41"/>
        <v>0</v>
      </c>
      <c r="I201" s="582"/>
      <c r="J201" s="214"/>
      <c r="K201" s="216"/>
      <c r="L201" s="214"/>
      <c r="M201" s="216">
        <f t="shared" si="50"/>
        <v>0</v>
      </c>
      <c r="N201" s="290"/>
      <c r="O201" s="292"/>
      <c r="P201" s="291"/>
      <c r="Q201" s="290"/>
      <c r="R201" s="292"/>
      <c r="S201" s="452"/>
    </row>
    <row r="202" spans="2:19" ht="15.75" hidden="1">
      <c r="B202" s="294" t="s">
        <v>213</v>
      </c>
      <c r="C202" s="258" t="s">
        <v>12</v>
      </c>
      <c r="D202" s="455">
        <f t="shared" si="40"/>
        <v>0</v>
      </c>
      <c r="E202" s="276">
        <f t="shared" si="51"/>
        <v>0</v>
      </c>
      <c r="F202" s="304"/>
      <c r="G202" s="296"/>
      <c r="H202" s="215">
        <f t="shared" si="41"/>
        <v>0</v>
      </c>
      <c r="I202" s="582"/>
      <c r="J202" s="214"/>
      <c r="K202" s="216"/>
      <c r="L202" s="214"/>
      <c r="M202" s="216">
        <f t="shared" si="50"/>
        <v>0</v>
      </c>
      <c r="N202" s="290"/>
      <c r="O202" s="292"/>
      <c r="P202" s="291"/>
      <c r="Q202" s="290"/>
      <c r="R202" s="292"/>
      <c r="S202" s="452"/>
    </row>
    <row r="203" spans="2:19" ht="15.75" hidden="1">
      <c r="B203" s="294"/>
      <c r="C203" s="258" t="s">
        <v>27</v>
      </c>
      <c r="D203" s="454">
        <f t="shared" si="40"/>
        <v>0</v>
      </c>
      <c r="E203" s="276">
        <f t="shared" si="51"/>
        <v>0</v>
      </c>
      <c r="F203" s="304"/>
      <c r="G203" s="296"/>
      <c r="H203" s="215">
        <f t="shared" si="41"/>
        <v>0</v>
      </c>
      <c r="I203" s="582"/>
      <c r="J203" s="214"/>
      <c r="K203" s="216"/>
      <c r="L203" s="214"/>
      <c r="M203" s="216">
        <f t="shared" si="50"/>
        <v>0</v>
      </c>
      <c r="N203" s="290"/>
      <c r="O203" s="292"/>
      <c r="P203" s="291"/>
      <c r="Q203" s="290"/>
      <c r="R203" s="292"/>
      <c r="S203" s="452"/>
    </row>
    <row r="204" spans="2:19" ht="15.75" hidden="1">
      <c r="B204" s="294"/>
      <c r="C204" s="258" t="s">
        <v>10</v>
      </c>
      <c r="D204" s="454">
        <f t="shared" si="40"/>
        <v>0</v>
      </c>
      <c r="E204" s="276">
        <f t="shared" si="51"/>
        <v>0</v>
      </c>
      <c r="F204" s="304"/>
      <c r="G204" s="296"/>
      <c r="H204" s="215">
        <f t="shared" si="41"/>
        <v>0</v>
      </c>
      <c r="I204" s="582"/>
      <c r="J204" s="214"/>
      <c r="K204" s="216"/>
      <c r="L204" s="214"/>
      <c r="M204" s="216">
        <f t="shared" si="50"/>
        <v>0</v>
      </c>
      <c r="N204" s="290"/>
      <c r="O204" s="292"/>
      <c r="P204" s="291"/>
      <c r="Q204" s="290"/>
      <c r="R204" s="292"/>
      <c r="S204" s="452"/>
    </row>
    <row r="205" spans="2:19" ht="15.75" hidden="1">
      <c r="B205" s="294" t="s">
        <v>214</v>
      </c>
      <c r="C205" s="258" t="s">
        <v>12</v>
      </c>
      <c r="D205" s="455">
        <f t="shared" si="40"/>
        <v>0</v>
      </c>
      <c r="E205" s="276">
        <f t="shared" si="51"/>
        <v>0</v>
      </c>
      <c r="F205" s="304"/>
      <c r="G205" s="296"/>
      <c r="H205" s="215">
        <f t="shared" si="41"/>
        <v>0</v>
      </c>
      <c r="I205" s="582"/>
      <c r="J205" s="214"/>
      <c r="K205" s="216"/>
      <c r="L205" s="214"/>
      <c r="M205" s="216">
        <f t="shared" si="50"/>
        <v>0</v>
      </c>
      <c r="N205" s="290"/>
      <c r="O205" s="292"/>
      <c r="P205" s="291"/>
      <c r="Q205" s="290"/>
      <c r="R205" s="292"/>
      <c r="S205" s="452"/>
    </row>
    <row r="206" spans="2:19" ht="15.75" hidden="1">
      <c r="B206" s="294"/>
      <c r="C206" s="258" t="s">
        <v>27</v>
      </c>
      <c r="D206" s="454">
        <f t="shared" si="40"/>
        <v>0</v>
      </c>
      <c r="E206" s="276">
        <f t="shared" si="51"/>
        <v>0</v>
      </c>
      <c r="F206" s="304"/>
      <c r="G206" s="296"/>
      <c r="H206" s="215">
        <f t="shared" si="41"/>
        <v>0</v>
      </c>
      <c r="I206" s="582"/>
      <c r="J206" s="214"/>
      <c r="K206" s="216"/>
      <c r="L206" s="214"/>
      <c r="M206" s="216">
        <f t="shared" si="50"/>
        <v>0</v>
      </c>
      <c r="N206" s="290"/>
      <c r="O206" s="292"/>
      <c r="P206" s="291"/>
      <c r="Q206" s="290"/>
      <c r="R206" s="292"/>
      <c r="S206" s="452"/>
    </row>
    <row r="207" spans="2:19" ht="15.75" hidden="1">
      <c r="B207" s="294"/>
      <c r="C207" s="258" t="s">
        <v>10</v>
      </c>
      <c r="D207" s="454">
        <f t="shared" si="40"/>
        <v>0</v>
      </c>
      <c r="E207" s="276">
        <f t="shared" si="51"/>
        <v>0</v>
      </c>
      <c r="F207" s="304"/>
      <c r="G207" s="296"/>
      <c r="H207" s="215">
        <f t="shared" si="41"/>
        <v>0</v>
      </c>
      <c r="I207" s="582"/>
      <c r="J207" s="214"/>
      <c r="K207" s="216"/>
      <c r="L207" s="214"/>
      <c r="M207" s="216">
        <f t="shared" si="50"/>
        <v>0</v>
      </c>
      <c r="N207" s="290"/>
      <c r="O207" s="292"/>
      <c r="P207" s="291"/>
      <c r="Q207" s="290"/>
      <c r="R207" s="292"/>
      <c r="S207" s="452"/>
    </row>
    <row r="208" spans="2:19" ht="15.75" hidden="1">
      <c r="B208" s="258" t="s">
        <v>215</v>
      </c>
      <c r="C208" s="324" t="s">
        <v>12</v>
      </c>
      <c r="D208" s="590">
        <f t="shared" si="40"/>
        <v>0</v>
      </c>
      <c r="E208" s="349">
        <f t="shared" si="51"/>
        <v>0</v>
      </c>
      <c r="F208" s="319"/>
      <c r="G208" s="296"/>
      <c r="H208" s="215">
        <f t="shared" si="41"/>
        <v>0</v>
      </c>
      <c r="I208" s="582"/>
      <c r="J208" s="214"/>
      <c r="K208" s="216"/>
      <c r="L208" s="214"/>
      <c r="M208" s="216">
        <f t="shared" si="50"/>
        <v>0</v>
      </c>
      <c r="N208" s="290"/>
      <c r="O208" s="292"/>
      <c r="P208" s="291"/>
      <c r="Q208" s="290"/>
      <c r="R208" s="292"/>
      <c r="S208" s="452"/>
    </row>
    <row r="209" spans="2:19" ht="15.75" hidden="1">
      <c r="B209" s="294"/>
      <c r="C209" s="258" t="s">
        <v>27</v>
      </c>
      <c r="D209" s="454">
        <f t="shared" si="40"/>
        <v>0</v>
      </c>
      <c r="E209" s="273">
        <f t="shared" si="51"/>
        <v>0</v>
      </c>
      <c r="F209" s="202"/>
      <c r="G209" s="296"/>
      <c r="H209" s="215">
        <f t="shared" si="41"/>
        <v>0</v>
      </c>
      <c r="I209" s="582"/>
      <c r="J209" s="214"/>
      <c r="K209" s="216"/>
      <c r="L209" s="214"/>
      <c r="M209" s="216">
        <f t="shared" si="50"/>
        <v>0</v>
      </c>
      <c r="N209" s="290"/>
      <c r="O209" s="292"/>
      <c r="P209" s="291"/>
      <c r="Q209" s="290"/>
      <c r="R209" s="292"/>
      <c r="S209" s="452"/>
    </row>
    <row r="210" spans="2:19" ht="15.75" hidden="1">
      <c r="B210" s="294"/>
      <c r="C210" s="258" t="s">
        <v>10</v>
      </c>
      <c r="D210" s="449">
        <f t="shared" si="40"/>
        <v>0</v>
      </c>
      <c r="E210" s="273">
        <f t="shared" si="51"/>
        <v>0</v>
      </c>
      <c r="F210" s="316"/>
      <c r="G210" s="296"/>
      <c r="H210" s="215">
        <f t="shared" si="41"/>
        <v>0</v>
      </c>
      <c r="I210" s="582"/>
      <c r="J210" s="214"/>
      <c r="K210" s="216"/>
      <c r="L210" s="214"/>
      <c r="M210" s="216">
        <f t="shared" si="50"/>
        <v>0</v>
      </c>
      <c r="N210" s="290"/>
      <c r="O210" s="292"/>
      <c r="P210" s="291"/>
      <c r="Q210" s="290"/>
      <c r="R210" s="292"/>
      <c r="S210" s="452"/>
    </row>
    <row r="211" spans="2:19" ht="15.75" hidden="1">
      <c r="B211" s="294" t="s">
        <v>216</v>
      </c>
      <c r="C211" s="439" t="s">
        <v>12</v>
      </c>
      <c r="D211" s="441">
        <f t="shared" si="40"/>
        <v>0</v>
      </c>
      <c r="E211" s="273">
        <f aca="true" t="shared" si="52" ref="E211:E222">F211+G211</f>
        <v>0</v>
      </c>
      <c r="F211" s="316"/>
      <c r="G211" s="296"/>
      <c r="H211" s="345">
        <f t="shared" si="41"/>
        <v>0</v>
      </c>
      <c r="I211" s="559"/>
      <c r="J211" s="338"/>
      <c r="K211" s="337"/>
      <c r="L211" s="338"/>
      <c r="M211" s="337">
        <f>N211</f>
        <v>0</v>
      </c>
      <c r="N211" s="339"/>
      <c r="O211" s="340">
        <f>Q211</f>
        <v>0</v>
      </c>
      <c r="P211" s="342"/>
      <c r="Q211" s="339"/>
      <c r="R211" s="340"/>
      <c r="S211" s="523"/>
    </row>
    <row r="212" spans="2:19" ht="15.75" hidden="1">
      <c r="B212" s="286"/>
      <c r="C212" s="258" t="s">
        <v>27</v>
      </c>
      <c r="D212" s="449">
        <f t="shared" si="40"/>
        <v>0</v>
      </c>
      <c r="E212" s="276">
        <f t="shared" si="52"/>
        <v>0</v>
      </c>
      <c r="F212" s="280"/>
      <c r="G212" s="280"/>
      <c r="H212" s="440">
        <f t="shared" si="41"/>
        <v>0</v>
      </c>
      <c r="I212" s="511"/>
      <c r="J212" s="148"/>
      <c r="K212" s="149"/>
      <c r="L212" s="148"/>
      <c r="M212" s="149">
        <f aca="true" t="shared" si="53" ref="M212:M225">N212</f>
        <v>0</v>
      </c>
      <c r="N212" s="148"/>
      <c r="O212" s="149">
        <f>Q212</f>
        <v>0</v>
      </c>
      <c r="P212" s="147"/>
      <c r="Q212" s="148"/>
      <c r="R212" s="149"/>
      <c r="S212" s="451"/>
    </row>
    <row r="213" spans="2:19" ht="15.75" hidden="1">
      <c r="B213" s="294"/>
      <c r="C213" s="258" t="s">
        <v>10</v>
      </c>
      <c r="D213" s="449">
        <f aca="true" t="shared" si="54" ref="D213:D255">H213</f>
        <v>0</v>
      </c>
      <c r="E213" s="273">
        <f t="shared" si="52"/>
        <v>0</v>
      </c>
      <c r="F213" s="296"/>
      <c r="G213" s="296"/>
      <c r="H213" s="443">
        <f aca="true" t="shared" si="55" ref="H213:H255">I213+J213</f>
        <v>0</v>
      </c>
      <c r="I213" s="459"/>
      <c r="J213" s="290"/>
      <c r="K213" s="292"/>
      <c r="L213" s="290"/>
      <c r="M213" s="292">
        <f t="shared" si="53"/>
        <v>0</v>
      </c>
      <c r="N213" s="290"/>
      <c r="O213" s="292">
        <f>Q213</f>
        <v>0</v>
      </c>
      <c r="P213" s="291"/>
      <c r="Q213" s="290"/>
      <c r="R213" s="292"/>
      <c r="S213" s="452"/>
    </row>
    <row r="214" spans="2:19" ht="15.75" hidden="1">
      <c r="B214" s="294" t="s">
        <v>217</v>
      </c>
      <c r="C214" s="258" t="s">
        <v>12</v>
      </c>
      <c r="D214" s="449">
        <f t="shared" si="54"/>
        <v>0</v>
      </c>
      <c r="E214" s="273">
        <f t="shared" si="52"/>
        <v>0</v>
      </c>
      <c r="F214" s="296"/>
      <c r="G214" s="296"/>
      <c r="H214" s="443">
        <f t="shared" si="55"/>
        <v>0</v>
      </c>
      <c r="I214" s="459"/>
      <c r="J214" s="290"/>
      <c r="K214" s="292"/>
      <c r="L214" s="290"/>
      <c r="M214" s="292">
        <f t="shared" si="53"/>
        <v>0</v>
      </c>
      <c r="N214" s="290"/>
      <c r="O214" s="292">
        <f>P214+Q214</f>
        <v>0</v>
      </c>
      <c r="P214" s="291"/>
      <c r="Q214" s="290"/>
      <c r="R214" s="292"/>
      <c r="S214" s="452"/>
    </row>
    <row r="215" spans="2:19" ht="15.75" hidden="1">
      <c r="B215" s="294"/>
      <c r="C215" s="258" t="s">
        <v>27</v>
      </c>
      <c r="D215" s="449">
        <f t="shared" si="54"/>
        <v>0</v>
      </c>
      <c r="E215" s="273">
        <f t="shared" si="52"/>
        <v>0</v>
      </c>
      <c r="F215" s="296"/>
      <c r="G215" s="296"/>
      <c r="H215" s="443">
        <f t="shared" si="55"/>
        <v>0</v>
      </c>
      <c r="I215" s="459"/>
      <c r="J215" s="290"/>
      <c r="K215" s="292"/>
      <c r="L215" s="290"/>
      <c r="M215" s="292">
        <f t="shared" si="53"/>
        <v>0</v>
      </c>
      <c r="N215" s="290"/>
      <c r="O215" s="292">
        <f aca="true" t="shared" si="56" ref="O215:O222">P215+Q215</f>
        <v>0</v>
      </c>
      <c r="P215" s="291"/>
      <c r="Q215" s="290"/>
      <c r="R215" s="292"/>
      <c r="S215" s="452"/>
    </row>
    <row r="216" spans="2:19" ht="15.75" hidden="1">
      <c r="B216" s="294"/>
      <c r="C216" s="258" t="s">
        <v>10</v>
      </c>
      <c r="D216" s="449">
        <f t="shared" si="54"/>
        <v>0</v>
      </c>
      <c r="E216" s="273">
        <f t="shared" si="52"/>
        <v>0</v>
      </c>
      <c r="F216" s="296"/>
      <c r="G216" s="296"/>
      <c r="H216" s="443">
        <f t="shared" si="55"/>
        <v>0</v>
      </c>
      <c r="I216" s="459"/>
      <c r="J216" s="290"/>
      <c r="K216" s="292"/>
      <c r="L216" s="290"/>
      <c r="M216" s="292">
        <f t="shared" si="53"/>
        <v>0</v>
      </c>
      <c r="N216" s="290"/>
      <c r="O216" s="292">
        <f t="shared" si="56"/>
        <v>0</v>
      </c>
      <c r="P216" s="291"/>
      <c r="Q216" s="290"/>
      <c r="R216" s="292"/>
      <c r="S216" s="452"/>
    </row>
    <row r="217" spans="2:19" ht="15.75" hidden="1">
      <c r="B217" s="294" t="s">
        <v>218</v>
      </c>
      <c r="C217" s="258" t="s">
        <v>12</v>
      </c>
      <c r="D217" s="449">
        <f t="shared" si="54"/>
        <v>0</v>
      </c>
      <c r="E217" s="273">
        <f t="shared" si="52"/>
        <v>0</v>
      </c>
      <c r="F217" s="296"/>
      <c r="G217" s="296"/>
      <c r="H217" s="460">
        <f t="shared" si="55"/>
        <v>0</v>
      </c>
      <c r="I217" s="598"/>
      <c r="J217" s="290"/>
      <c r="K217" s="292"/>
      <c r="L217" s="290"/>
      <c r="M217" s="292">
        <f t="shared" si="53"/>
        <v>0</v>
      </c>
      <c r="N217" s="290"/>
      <c r="O217" s="292">
        <f t="shared" si="56"/>
        <v>0</v>
      </c>
      <c r="P217" s="291"/>
      <c r="Q217" s="290"/>
      <c r="R217" s="292"/>
      <c r="S217" s="452"/>
    </row>
    <row r="218" spans="2:19" ht="15.75" hidden="1">
      <c r="B218" s="294"/>
      <c r="C218" s="258" t="s">
        <v>27</v>
      </c>
      <c r="D218" s="449">
        <f t="shared" si="54"/>
        <v>0</v>
      </c>
      <c r="E218" s="273">
        <f t="shared" si="52"/>
        <v>0</v>
      </c>
      <c r="F218" s="296"/>
      <c r="G218" s="296"/>
      <c r="H218" s="443">
        <f t="shared" si="55"/>
        <v>0</v>
      </c>
      <c r="I218" s="459"/>
      <c r="J218" s="290"/>
      <c r="K218" s="292"/>
      <c r="L218" s="290"/>
      <c r="M218" s="292">
        <f t="shared" si="53"/>
        <v>0</v>
      </c>
      <c r="N218" s="290"/>
      <c r="O218" s="292">
        <f t="shared" si="56"/>
        <v>0</v>
      </c>
      <c r="P218" s="291"/>
      <c r="Q218" s="290"/>
      <c r="R218" s="292"/>
      <c r="S218" s="452"/>
    </row>
    <row r="219" spans="2:19" ht="15.75" hidden="1">
      <c r="B219" s="294"/>
      <c r="C219" s="258" t="s">
        <v>10</v>
      </c>
      <c r="D219" s="449">
        <f t="shared" si="54"/>
        <v>0</v>
      </c>
      <c r="E219" s="273">
        <f t="shared" si="52"/>
        <v>0</v>
      </c>
      <c r="F219" s="296"/>
      <c r="G219" s="296"/>
      <c r="H219" s="443">
        <f t="shared" si="55"/>
        <v>0</v>
      </c>
      <c r="I219" s="459"/>
      <c r="J219" s="290"/>
      <c r="K219" s="292"/>
      <c r="L219" s="290"/>
      <c r="M219" s="292">
        <f t="shared" si="53"/>
        <v>0</v>
      </c>
      <c r="N219" s="290"/>
      <c r="O219" s="292">
        <f t="shared" si="56"/>
        <v>0</v>
      </c>
      <c r="P219" s="291"/>
      <c r="Q219" s="290"/>
      <c r="R219" s="292"/>
      <c r="S219" s="452"/>
    </row>
    <row r="220" spans="2:19" ht="15.75" hidden="1">
      <c r="B220" s="294" t="s">
        <v>219</v>
      </c>
      <c r="C220" s="258" t="s">
        <v>12</v>
      </c>
      <c r="D220" s="449">
        <f t="shared" si="54"/>
        <v>0</v>
      </c>
      <c r="E220" s="273">
        <f t="shared" si="52"/>
        <v>0</v>
      </c>
      <c r="F220" s="296"/>
      <c r="G220" s="296"/>
      <c r="H220" s="443">
        <f t="shared" si="55"/>
        <v>0</v>
      </c>
      <c r="I220" s="459"/>
      <c r="J220" s="290"/>
      <c r="K220" s="292"/>
      <c r="L220" s="290"/>
      <c r="M220" s="292">
        <f t="shared" si="53"/>
        <v>0</v>
      </c>
      <c r="N220" s="290"/>
      <c r="O220" s="292">
        <f t="shared" si="56"/>
        <v>0</v>
      </c>
      <c r="P220" s="291"/>
      <c r="Q220" s="290"/>
      <c r="R220" s="292"/>
      <c r="S220" s="452"/>
    </row>
    <row r="221" spans="2:19" ht="15.75" hidden="1">
      <c r="B221" s="294"/>
      <c r="C221" s="258" t="s">
        <v>27</v>
      </c>
      <c r="D221" s="449">
        <f t="shared" si="54"/>
        <v>0</v>
      </c>
      <c r="E221" s="273">
        <f t="shared" si="52"/>
        <v>0</v>
      </c>
      <c r="F221" s="296"/>
      <c r="G221" s="296"/>
      <c r="H221" s="443">
        <f t="shared" si="55"/>
        <v>0</v>
      </c>
      <c r="I221" s="459"/>
      <c r="J221" s="290"/>
      <c r="K221" s="292"/>
      <c r="L221" s="290"/>
      <c r="M221" s="292">
        <f t="shared" si="53"/>
        <v>0</v>
      </c>
      <c r="N221" s="290"/>
      <c r="O221" s="292">
        <f t="shared" si="56"/>
        <v>0</v>
      </c>
      <c r="P221" s="291"/>
      <c r="Q221" s="290"/>
      <c r="R221" s="292"/>
      <c r="S221" s="452"/>
    </row>
    <row r="222" spans="2:19" ht="15.75" hidden="1">
      <c r="B222" s="294"/>
      <c r="C222" s="258" t="s">
        <v>10</v>
      </c>
      <c r="D222" s="449">
        <f t="shared" si="54"/>
        <v>0</v>
      </c>
      <c r="E222" s="273">
        <f t="shared" si="52"/>
        <v>0</v>
      </c>
      <c r="F222" s="296"/>
      <c r="G222" s="296"/>
      <c r="H222" s="443">
        <f t="shared" si="55"/>
        <v>0</v>
      </c>
      <c r="I222" s="459"/>
      <c r="J222" s="290"/>
      <c r="K222" s="292"/>
      <c r="L222" s="290"/>
      <c r="M222" s="292">
        <f t="shared" si="53"/>
        <v>0</v>
      </c>
      <c r="N222" s="290"/>
      <c r="O222" s="292">
        <f t="shared" si="56"/>
        <v>0</v>
      </c>
      <c r="P222" s="291"/>
      <c r="Q222" s="290"/>
      <c r="R222" s="292"/>
      <c r="S222" s="452"/>
    </row>
    <row r="223" spans="2:19" ht="15.75" hidden="1">
      <c r="B223" s="294" t="s">
        <v>220</v>
      </c>
      <c r="C223" s="258" t="s">
        <v>12</v>
      </c>
      <c r="D223" s="449">
        <f t="shared" si="54"/>
        <v>0</v>
      </c>
      <c r="E223" s="273">
        <f aca="true" t="shared" si="57" ref="E223:E231">F223+G223</f>
        <v>0</v>
      </c>
      <c r="F223" s="296"/>
      <c r="G223" s="296"/>
      <c r="H223" s="443">
        <f t="shared" si="55"/>
        <v>0</v>
      </c>
      <c r="I223" s="459"/>
      <c r="J223" s="290"/>
      <c r="K223" s="292"/>
      <c r="L223" s="290"/>
      <c r="M223" s="292">
        <f t="shared" si="53"/>
        <v>0</v>
      </c>
      <c r="N223" s="290"/>
      <c r="O223" s="292"/>
      <c r="P223" s="291"/>
      <c r="Q223" s="290"/>
      <c r="R223" s="292"/>
      <c r="S223" s="452"/>
    </row>
    <row r="224" spans="2:19" ht="15.75" hidden="1">
      <c r="B224" s="294"/>
      <c r="C224" s="258" t="s">
        <v>27</v>
      </c>
      <c r="D224" s="449">
        <f t="shared" si="54"/>
        <v>0</v>
      </c>
      <c r="E224" s="273">
        <f t="shared" si="57"/>
        <v>0</v>
      </c>
      <c r="F224" s="296"/>
      <c r="G224" s="296"/>
      <c r="H224" s="443">
        <f t="shared" si="55"/>
        <v>0</v>
      </c>
      <c r="I224" s="459"/>
      <c r="J224" s="290"/>
      <c r="K224" s="292"/>
      <c r="L224" s="290"/>
      <c r="M224" s="292">
        <f t="shared" si="53"/>
        <v>0</v>
      </c>
      <c r="N224" s="290"/>
      <c r="O224" s="292"/>
      <c r="P224" s="291"/>
      <c r="Q224" s="290"/>
      <c r="R224" s="292"/>
      <c r="S224" s="452"/>
    </row>
    <row r="225" spans="2:19" ht="15.75" hidden="1">
      <c r="B225" s="294"/>
      <c r="C225" s="258" t="s">
        <v>10</v>
      </c>
      <c r="D225" s="449">
        <f t="shared" si="54"/>
        <v>0</v>
      </c>
      <c r="E225" s="273">
        <f t="shared" si="57"/>
        <v>0</v>
      </c>
      <c r="F225" s="296"/>
      <c r="G225" s="296"/>
      <c r="H225" s="443">
        <f t="shared" si="55"/>
        <v>0</v>
      </c>
      <c r="I225" s="459"/>
      <c r="J225" s="290"/>
      <c r="K225" s="292"/>
      <c r="L225" s="290"/>
      <c r="M225" s="292">
        <f t="shared" si="53"/>
        <v>0</v>
      </c>
      <c r="N225" s="290"/>
      <c r="O225" s="292"/>
      <c r="P225" s="291"/>
      <c r="Q225" s="290"/>
      <c r="R225" s="292"/>
      <c r="S225" s="452"/>
    </row>
    <row r="226" spans="2:19" ht="15.75" hidden="1">
      <c r="B226" s="294" t="s">
        <v>221</v>
      </c>
      <c r="C226" s="258" t="s">
        <v>12</v>
      </c>
      <c r="D226" s="449">
        <f t="shared" si="54"/>
        <v>0</v>
      </c>
      <c r="E226" s="273">
        <f t="shared" si="57"/>
        <v>0</v>
      </c>
      <c r="F226" s="296"/>
      <c r="G226" s="296"/>
      <c r="H226" s="443">
        <f t="shared" si="55"/>
        <v>0</v>
      </c>
      <c r="I226" s="459"/>
      <c r="J226" s="290"/>
      <c r="K226" s="292"/>
      <c r="L226" s="290"/>
      <c r="M226" s="292"/>
      <c r="N226" s="290"/>
      <c r="O226" s="292"/>
      <c r="P226" s="291"/>
      <c r="Q226" s="290"/>
      <c r="R226" s="292"/>
      <c r="S226" s="452"/>
    </row>
    <row r="227" spans="2:19" ht="15.75" hidden="1">
      <c r="B227" s="294"/>
      <c r="C227" s="258" t="s">
        <v>27</v>
      </c>
      <c r="D227" s="449">
        <f t="shared" si="54"/>
        <v>0</v>
      </c>
      <c r="E227" s="273">
        <f t="shared" si="57"/>
        <v>0</v>
      </c>
      <c r="F227" s="296"/>
      <c r="G227" s="296"/>
      <c r="H227" s="443">
        <f t="shared" si="55"/>
        <v>0</v>
      </c>
      <c r="I227" s="459"/>
      <c r="J227" s="290"/>
      <c r="K227" s="292"/>
      <c r="L227" s="290"/>
      <c r="M227" s="292"/>
      <c r="N227" s="290"/>
      <c r="O227" s="292"/>
      <c r="P227" s="291"/>
      <c r="Q227" s="290"/>
      <c r="R227" s="292"/>
      <c r="S227" s="452"/>
    </row>
    <row r="228" spans="2:19" ht="15.75" hidden="1">
      <c r="B228" s="294"/>
      <c r="C228" s="258" t="s">
        <v>10</v>
      </c>
      <c r="D228" s="449">
        <f t="shared" si="54"/>
        <v>0</v>
      </c>
      <c r="E228" s="273">
        <f t="shared" si="57"/>
        <v>0</v>
      </c>
      <c r="F228" s="296"/>
      <c r="G228" s="296"/>
      <c r="H228" s="443">
        <f t="shared" si="55"/>
        <v>0</v>
      </c>
      <c r="I228" s="459"/>
      <c r="J228" s="290"/>
      <c r="K228" s="292"/>
      <c r="L228" s="290"/>
      <c r="M228" s="292"/>
      <c r="N228" s="290"/>
      <c r="O228" s="292"/>
      <c r="P228" s="291"/>
      <c r="Q228" s="290"/>
      <c r="R228" s="292"/>
      <c r="S228" s="452"/>
    </row>
    <row r="229" spans="2:19" ht="15.75" hidden="1">
      <c r="B229" s="294" t="s">
        <v>222</v>
      </c>
      <c r="C229" s="258" t="s">
        <v>12</v>
      </c>
      <c r="D229" s="449">
        <f t="shared" si="54"/>
        <v>0</v>
      </c>
      <c r="E229" s="273">
        <f t="shared" si="57"/>
        <v>0</v>
      </c>
      <c r="F229" s="296"/>
      <c r="G229" s="296"/>
      <c r="H229" s="443">
        <f t="shared" si="55"/>
        <v>0</v>
      </c>
      <c r="I229" s="459"/>
      <c r="J229" s="290"/>
      <c r="K229" s="292"/>
      <c r="L229" s="290"/>
      <c r="M229" s="292"/>
      <c r="N229" s="290"/>
      <c r="O229" s="292"/>
      <c r="P229" s="291"/>
      <c r="Q229" s="290"/>
      <c r="R229" s="292"/>
      <c r="S229" s="452"/>
    </row>
    <row r="230" spans="2:19" ht="15.75" hidden="1">
      <c r="B230" s="294"/>
      <c r="C230" s="258" t="s">
        <v>27</v>
      </c>
      <c r="D230" s="449">
        <f t="shared" si="54"/>
        <v>0</v>
      </c>
      <c r="E230" s="273">
        <f t="shared" si="57"/>
        <v>0</v>
      </c>
      <c r="F230" s="296"/>
      <c r="G230" s="296"/>
      <c r="H230" s="443">
        <f t="shared" si="55"/>
        <v>0</v>
      </c>
      <c r="I230" s="292"/>
      <c r="J230" s="290"/>
      <c r="K230" s="292"/>
      <c r="L230" s="290"/>
      <c r="M230" s="292"/>
      <c r="N230" s="290"/>
      <c r="O230" s="292"/>
      <c r="P230" s="291"/>
      <c r="Q230" s="290"/>
      <c r="R230" s="292"/>
      <c r="S230" s="452"/>
    </row>
    <row r="231" spans="2:19" ht="15.75" hidden="1">
      <c r="B231" s="294"/>
      <c r="C231" s="258" t="s">
        <v>10</v>
      </c>
      <c r="D231" s="449">
        <f t="shared" si="54"/>
        <v>0</v>
      </c>
      <c r="E231" s="273">
        <f t="shared" si="57"/>
        <v>0</v>
      </c>
      <c r="F231" s="296"/>
      <c r="G231" s="296"/>
      <c r="H231" s="443">
        <f t="shared" si="55"/>
        <v>0</v>
      </c>
      <c r="I231" s="292"/>
      <c r="J231" s="290"/>
      <c r="K231" s="292"/>
      <c r="L231" s="290"/>
      <c r="M231" s="292"/>
      <c r="N231" s="290"/>
      <c r="O231" s="292"/>
      <c r="P231" s="291"/>
      <c r="Q231" s="290"/>
      <c r="R231" s="292"/>
      <c r="S231" s="452"/>
    </row>
    <row r="232" spans="2:19" ht="15.75" hidden="1">
      <c r="B232" s="294" t="s">
        <v>223</v>
      </c>
      <c r="C232" s="258" t="s">
        <v>12</v>
      </c>
      <c r="D232" s="449">
        <f t="shared" si="54"/>
        <v>0</v>
      </c>
      <c r="E232" s="273">
        <f aca="true" t="shared" si="58" ref="E232:E240">F232+G232</f>
        <v>0</v>
      </c>
      <c r="F232" s="296"/>
      <c r="G232" s="296"/>
      <c r="H232" s="443">
        <f t="shared" si="55"/>
        <v>0</v>
      </c>
      <c r="I232" s="292"/>
      <c r="J232" s="290"/>
      <c r="K232" s="292"/>
      <c r="L232" s="290"/>
      <c r="M232" s="292"/>
      <c r="N232" s="290"/>
      <c r="O232" s="292"/>
      <c r="P232" s="291"/>
      <c r="Q232" s="290"/>
      <c r="R232" s="292"/>
      <c r="S232" s="452"/>
    </row>
    <row r="233" spans="2:19" ht="15.75" hidden="1">
      <c r="B233" s="294"/>
      <c r="C233" s="258" t="s">
        <v>27</v>
      </c>
      <c r="D233" s="449">
        <f t="shared" si="54"/>
        <v>0</v>
      </c>
      <c r="E233" s="273">
        <f t="shared" si="58"/>
        <v>0</v>
      </c>
      <c r="F233" s="296"/>
      <c r="G233" s="296"/>
      <c r="H233" s="443">
        <f t="shared" si="55"/>
        <v>0</v>
      </c>
      <c r="I233" s="292"/>
      <c r="J233" s="290"/>
      <c r="K233" s="292"/>
      <c r="L233" s="290"/>
      <c r="M233" s="292"/>
      <c r="N233" s="290"/>
      <c r="O233" s="292"/>
      <c r="P233" s="291"/>
      <c r="Q233" s="290"/>
      <c r="R233" s="292"/>
      <c r="S233" s="452"/>
    </row>
    <row r="234" spans="2:19" ht="15.75" hidden="1">
      <c r="B234" s="294"/>
      <c r="C234" s="258" t="s">
        <v>10</v>
      </c>
      <c r="D234" s="449">
        <f t="shared" si="54"/>
        <v>0</v>
      </c>
      <c r="E234" s="273">
        <f t="shared" si="58"/>
        <v>0</v>
      </c>
      <c r="F234" s="296"/>
      <c r="G234" s="296"/>
      <c r="H234" s="443">
        <f t="shared" si="55"/>
        <v>0</v>
      </c>
      <c r="I234" s="292"/>
      <c r="J234" s="290"/>
      <c r="K234" s="292"/>
      <c r="L234" s="290"/>
      <c r="M234" s="292"/>
      <c r="N234" s="290"/>
      <c r="O234" s="292"/>
      <c r="P234" s="291"/>
      <c r="Q234" s="290"/>
      <c r="R234" s="292"/>
      <c r="S234" s="452"/>
    </row>
    <row r="235" spans="2:19" ht="15.75" hidden="1">
      <c r="B235" s="294" t="s">
        <v>224</v>
      </c>
      <c r="C235" s="258" t="s">
        <v>12</v>
      </c>
      <c r="D235" s="449">
        <f t="shared" si="54"/>
        <v>0</v>
      </c>
      <c r="E235" s="273">
        <f t="shared" si="58"/>
        <v>0</v>
      </c>
      <c r="F235" s="296"/>
      <c r="G235" s="296"/>
      <c r="H235" s="443">
        <f t="shared" si="55"/>
        <v>0</v>
      </c>
      <c r="I235" s="292"/>
      <c r="J235" s="290"/>
      <c r="K235" s="292"/>
      <c r="L235" s="290"/>
      <c r="M235" s="292"/>
      <c r="N235" s="290"/>
      <c r="O235" s="292"/>
      <c r="P235" s="291"/>
      <c r="Q235" s="290"/>
      <c r="R235" s="292"/>
      <c r="S235" s="452"/>
    </row>
    <row r="236" spans="2:19" ht="15.75" hidden="1">
      <c r="B236" s="294"/>
      <c r="C236" s="258" t="s">
        <v>27</v>
      </c>
      <c r="D236" s="449">
        <f t="shared" si="54"/>
        <v>0</v>
      </c>
      <c r="E236" s="273">
        <f t="shared" si="58"/>
        <v>0</v>
      </c>
      <c r="F236" s="296"/>
      <c r="G236" s="296"/>
      <c r="H236" s="443">
        <f t="shared" si="55"/>
        <v>0</v>
      </c>
      <c r="I236" s="292"/>
      <c r="J236" s="290"/>
      <c r="K236" s="292"/>
      <c r="L236" s="290"/>
      <c r="M236" s="292"/>
      <c r="N236" s="290"/>
      <c r="O236" s="292"/>
      <c r="P236" s="291"/>
      <c r="Q236" s="290"/>
      <c r="R236" s="292"/>
      <c r="S236" s="452"/>
    </row>
    <row r="237" spans="2:19" ht="15.75" hidden="1">
      <c r="B237" s="294"/>
      <c r="C237" s="258" t="s">
        <v>10</v>
      </c>
      <c r="D237" s="449">
        <f t="shared" si="54"/>
        <v>0</v>
      </c>
      <c r="E237" s="273">
        <f t="shared" si="58"/>
        <v>0</v>
      </c>
      <c r="F237" s="296"/>
      <c r="G237" s="296"/>
      <c r="H237" s="443">
        <f t="shared" si="55"/>
        <v>0</v>
      </c>
      <c r="I237" s="292"/>
      <c r="J237" s="290"/>
      <c r="K237" s="292"/>
      <c r="L237" s="290"/>
      <c r="M237" s="292"/>
      <c r="N237" s="290"/>
      <c r="O237" s="292"/>
      <c r="P237" s="291"/>
      <c r="Q237" s="290"/>
      <c r="R237" s="292"/>
      <c r="S237" s="452"/>
    </row>
    <row r="238" spans="2:19" ht="15.75" hidden="1">
      <c r="B238" s="294" t="s">
        <v>225</v>
      </c>
      <c r="C238" s="258" t="s">
        <v>12</v>
      </c>
      <c r="D238" s="449">
        <f t="shared" si="54"/>
        <v>0</v>
      </c>
      <c r="E238" s="273">
        <f t="shared" si="58"/>
        <v>0</v>
      </c>
      <c r="F238" s="296"/>
      <c r="G238" s="296"/>
      <c r="H238" s="443">
        <f t="shared" si="55"/>
        <v>0</v>
      </c>
      <c r="I238" s="292"/>
      <c r="J238" s="290"/>
      <c r="K238" s="292"/>
      <c r="L238" s="290"/>
      <c r="M238" s="292"/>
      <c r="N238" s="290"/>
      <c r="O238" s="292"/>
      <c r="P238" s="291"/>
      <c r="Q238" s="290"/>
      <c r="R238" s="292"/>
      <c r="S238" s="452"/>
    </row>
    <row r="239" spans="2:19" ht="15.75" hidden="1">
      <c r="B239" s="294"/>
      <c r="C239" s="258" t="s">
        <v>27</v>
      </c>
      <c r="D239" s="449">
        <f t="shared" si="54"/>
        <v>0</v>
      </c>
      <c r="E239" s="273">
        <f t="shared" si="58"/>
        <v>0</v>
      </c>
      <c r="F239" s="296"/>
      <c r="G239" s="296"/>
      <c r="H239" s="443">
        <f t="shared" si="55"/>
        <v>0</v>
      </c>
      <c r="I239" s="292"/>
      <c r="J239" s="290"/>
      <c r="K239" s="292"/>
      <c r="L239" s="290"/>
      <c r="M239" s="292"/>
      <c r="N239" s="290"/>
      <c r="O239" s="292"/>
      <c r="P239" s="291"/>
      <c r="Q239" s="290"/>
      <c r="R239" s="292"/>
      <c r="S239" s="452"/>
    </row>
    <row r="240" spans="2:19" ht="15.75" hidden="1">
      <c r="B240" s="294"/>
      <c r="C240" s="258" t="s">
        <v>10</v>
      </c>
      <c r="D240" s="449">
        <f t="shared" si="54"/>
        <v>0</v>
      </c>
      <c r="E240" s="273">
        <f t="shared" si="58"/>
        <v>0</v>
      </c>
      <c r="F240" s="296"/>
      <c r="G240" s="296"/>
      <c r="H240" s="443">
        <f t="shared" si="55"/>
        <v>0</v>
      </c>
      <c r="I240" s="292"/>
      <c r="J240" s="290"/>
      <c r="K240" s="292"/>
      <c r="L240" s="290"/>
      <c r="M240" s="292"/>
      <c r="N240" s="290"/>
      <c r="O240" s="292"/>
      <c r="P240" s="291"/>
      <c r="Q240" s="290"/>
      <c r="R240" s="292"/>
      <c r="S240" s="452"/>
    </row>
    <row r="241" spans="2:19" ht="15.75" hidden="1">
      <c r="B241" s="294" t="s">
        <v>226</v>
      </c>
      <c r="C241" s="258" t="s">
        <v>12</v>
      </c>
      <c r="D241" s="449">
        <f t="shared" si="54"/>
        <v>0</v>
      </c>
      <c r="E241" s="273">
        <f aca="true" t="shared" si="59" ref="E241:E255">F241+G241</f>
        <v>0</v>
      </c>
      <c r="F241" s="296"/>
      <c r="G241" s="296"/>
      <c r="H241" s="443">
        <f t="shared" si="55"/>
        <v>0</v>
      </c>
      <c r="I241" s="292"/>
      <c r="J241" s="290"/>
      <c r="K241" s="292"/>
      <c r="L241" s="290"/>
      <c r="M241" s="292"/>
      <c r="N241" s="290"/>
      <c r="O241" s="292"/>
      <c r="P241" s="291"/>
      <c r="Q241" s="290"/>
      <c r="R241" s="292"/>
      <c r="S241" s="452"/>
    </row>
    <row r="242" spans="2:19" ht="15.75" hidden="1">
      <c r="B242" s="294"/>
      <c r="C242" s="258" t="s">
        <v>27</v>
      </c>
      <c r="D242" s="449">
        <f t="shared" si="54"/>
        <v>0</v>
      </c>
      <c r="E242" s="273">
        <f t="shared" si="59"/>
        <v>0</v>
      </c>
      <c r="F242" s="296"/>
      <c r="G242" s="296"/>
      <c r="H242" s="443">
        <f t="shared" si="55"/>
        <v>0</v>
      </c>
      <c r="I242" s="292"/>
      <c r="J242" s="290"/>
      <c r="K242" s="292"/>
      <c r="L242" s="290"/>
      <c r="M242" s="292"/>
      <c r="N242" s="290"/>
      <c r="O242" s="292"/>
      <c r="P242" s="291"/>
      <c r="Q242" s="290"/>
      <c r="R242" s="292"/>
      <c r="S242" s="452"/>
    </row>
    <row r="243" spans="2:19" ht="15.75" hidden="1">
      <c r="B243" s="294"/>
      <c r="C243" s="258" t="s">
        <v>10</v>
      </c>
      <c r="D243" s="449">
        <f t="shared" si="54"/>
        <v>0</v>
      </c>
      <c r="E243" s="273">
        <f t="shared" si="59"/>
        <v>0</v>
      </c>
      <c r="F243" s="296"/>
      <c r="G243" s="296"/>
      <c r="H243" s="443">
        <f t="shared" si="55"/>
        <v>0</v>
      </c>
      <c r="I243" s="292"/>
      <c r="J243" s="290"/>
      <c r="K243" s="292"/>
      <c r="L243" s="290"/>
      <c r="M243" s="292"/>
      <c r="N243" s="290"/>
      <c r="O243" s="292"/>
      <c r="P243" s="291"/>
      <c r="Q243" s="290"/>
      <c r="R243" s="292"/>
      <c r="S243" s="452"/>
    </row>
    <row r="244" spans="2:19" ht="15.75" hidden="1">
      <c r="B244" s="294" t="s">
        <v>227</v>
      </c>
      <c r="C244" s="258" t="s">
        <v>12</v>
      </c>
      <c r="D244" s="449">
        <f t="shared" si="54"/>
        <v>0</v>
      </c>
      <c r="E244" s="273">
        <f t="shared" si="59"/>
        <v>0</v>
      </c>
      <c r="F244" s="296"/>
      <c r="G244" s="296"/>
      <c r="H244" s="443">
        <f t="shared" si="55"/>
        <v>0</v>
      </c>
      <c r="I244" s="292"/>
      <c r="J244" s="290"/>
      <c r="K244" s="292"/>
      <c r="L244" s="290"/>
      <c r="M244" s="292"/>
      <c r="N244" s="290"/>
      <c r="O244" s="292"/>
      <c r="P244" s="291"/>
      <c r="Q244" s="290"/>
      <c r="R244" s="292"/>
      <c r="S244" s="452"/>
    </row>
    <row r="245" spans="2:19" ht="15.75" hidden="1">
      <c r="B245" s="294"/>
      <c r="C245" s="258" t="s">
        <v>27</v>
      </c>
      <c r="D245" s="449">
        <f t="shared" si="54"/>
        <v>0</v>
      </c>
      <c r="E245" s="273">
        <f t="shared" si="59"/>
        <v>0</v>
      </c>
      <c r="F245" s="296"/>
      <c r="G245" s="296"/>
      <c r="H245" s="443">
        <f t="shared" si="55"/>
        <v>0</v>
      </c>
      <c r="I245" s="292"/>
      <c r="J245" s="290"/>
      <c r="K245" s="292"/>
      <c r="L245" s="290"/>
      <c r="M245" s="292"/>
      <c r="N245" s="290"/>
      <c r="O245" s="292"/>
      <c r="P245" s="291"/>
      <c r="Q245" s="290"/>
      <c r="R245" s="292"/>
      <c r="S245" s="452"/>
    </row>
    <row r="246" spans="2:19" ht="15.75" hidden="1">
      <c r="B246" s="294"/>
      <c r="C246" s="258" t="s">
        <v>10</v>
      </c>
      <c r="D246" s="449">
        <f t="shared" si="54"/>
        <v>0</v>
      </c>
      <c r="E246" s="273">
        <f t="shared" si="59"/>
        <v>0</v>
      </c>
      <c r="F246" s="296"/>
      <c r="G246" s="296"/>
      <c r="H246" s="443">
        <f t="shared" si="55"/>
        <v>0</v>
      </c>
      <c r="I246" s="292"/>
      <c r="J246" s="290"/>
      <c r="K246" s="292"/>
      <c r="L246" s="290"/>
      <c r="M246" s="292"/>
      <c r="N246" s="290"/>
      <c r="O246" s="292"/>
      <c r="P246" s="291"/>
      <c r="Q246" s="290"/>
      <c r="R246" s="292"/>
      <c r="S246" s="452"/>
    </row>
    <row r="247" spans="2:19" ht="15.75" hidden="1">
      <c r="B247" s="294" t="s">
        <v>228</v>
      </c>
      <c r="C247" s="258" t="s">
        <v>12</v>
      </c>
      <c r="D247" s="449">
        <f t="shared" si="54"/>
        <v>0</v>
      </c>
      <c r="E247" s="273">
        <f t="shared" si="59"/>
        <v>0</v>
      </c>
      <c r="F247" s="296"/>
      <c r="G247" s="296"/>
      <c r="H247" s="443">
        <f t="shared" si="55"/>
        <v>0</v>
      </c>
      <c r="I247" s="292"/>
      <c r="J247" s="290"/>
      <c r="K247" s="292"/>
      <c r="L247" s="290"/>
      <c r="M247" s="292"/>
      <c r="N247" s="290"/>
      <c r="O247" s="292"/>
      <c r="P247" s="291"/>
      <c r="Q247" s="290"/>
      <c r="R247" s="292"/>
      <c r="S247" s="452"/>
    </row>
    <row r="248" spans="2:19" ht="15.75" hidden="1">
      <c r="B248" s="294"/>
      <c r="C248" s="258" t="s">
        <v>27</v>
      </c>
      <c r="D248" s="449">
        <f t="shared" si="54"/>
        <v>0</v>
      </c>
      <c r="E248" s="273">
        <f t="shared" si="59"/>
        <v>0</v>
      </c>
      <c r="F248" s="296"/>
      <c r="G248" s="296"/>
      <c r="H248" s="443">
        <f t="shared" si="55"/>
        <v>0</v>
      </c>
      <c r="I248" s="292"/>
      <c r="J248" s="290"/>
      <c r="K248" s="292"/>
      <c r="L248" s="290"/>
      <c r="M248" s="292"/>
      <c r="N248" s="290"/>
      <c r="O248" s="292"/>
      <c r="P248" s="291"/>
      <c r="Q248" s="290"/>
      <c r="R248" s="292"/>
      <c r="S248" s="452"/>
    </row>
    <row r="249" spans="2:19" ht="15.75" hidden="1">
      <c r="B249" s="294"/>
      <c r="C249" s="258" t="s">
        <v>10</v>
      </c>
      <c r="D249" s="449">
        <f t="shared" si="54"/>
        <v>0</v>
      </c>
      <c r="E249" s="273">
        <f t="shared" si="59"/>
        <v>0</v>
      </c>
      <c r="F249" s="296"/>
      <c r="G249" s="296"/>
      <c r="H249" s="443">
        <f t="shared" si="55"/>
        <v>0</v>
      </c>
      <c r="I249" s="292"/>
      <c r="J249" s="290"/>
      <c r="K249" s="292"/>
      <c r="L249" s="290"/>
      <c r="M249" s="292"/>
      <c r="N249" s="290"/>
      <c r="O249" s="292"/>
      <c r="P249" s="291"/>
      <c r="Q249" s="290"/>
      <c r="R249" s="292"/>
      <c r="S249" s="452"/>
    </row>
    <row r="250" spans="2:19" ht="15.75" hidden="1">
      <c r="B250" s="294" t="s">
        <v>230</v>
      </c>
      <c r="C250" s="258" t="s">
        <v>12</v>
      </c>
      <c r="D250" s="449">
        <f t="shared" si="54"/>
        <v>0</v>
      </c>
      <c r="E250" s="273">
        <f t="shared" si="59"/>
        <v>0</v>
      </c>
      <c r="F250" s="296"/>
      <c r="G250" s="296"/>
      <c r="H250" s="443">
        <f t="shared" si="55"/>
        <v>0</v>
      </c>
      <c r="I250" s="292"/>
      <c r="J250" s="290"/>
      <c r="K250" s="292"/>
      <c r="L250" s="290"/>
      <c r="M250" s="292"/>
      <c r="N250" s="290"/>
      <c r="O250" s="292"/>
      <c r="P250" s="291"/>
      <c r="Q250" s="290"/>
      <c r="R250" s="292"/>
      <c r="S250" s="452"/>
    </row>
    <row r="251" spans="2:19" ht="15.75" hidden="1">
      <c r="B251" s="294"/>
      <c r="C251" s="258" t="s">
        <v>27</v>
      </c>
      <c r="D251" s="449">
        <f t="shared" si="54"/>
        <v>0</v>
      </c>
      <c r="E251" s="273">
        <f t="shared" si="59"/>
        <v>0</v>
      </c>
      <c r="F251" s="296"/>
      <c r="G251" s="296"/>
      <c r="H251" s="443">
        <f t="shared" si="55"/>
        <v>0</v>
      </c>
      <c r="I251" s="292"/>
      <c r="J251" s="290"/>
      <c r="K251" s="292"/>
      <c r="L251" s="290"/>
      <c r="M251" s="292"/>
      <c r="N251" s="290"/>
      <c r="O251" s="292"/>
      <c r="P251" s="291"/>
      <c r="Q251" s="290"/>
      <c r="R251" s="292"/>
      <c r="S251" s="452"/>
    </row>
    <row r="252" spans="2:19" ht="15.75" hidden="1">
      <c r="B252" s="294"/>
      <c r="C252" s="258" t="s">
        <v>10</v>
      </c>
      <c r="D252" s="449">
        <f t="shared" si="54"/>
        <v>0</v>
      </c>
      <c r="E252" s="273">
        <f t="shared" si="59"/>
        <v>0</v>
      </c>
      <c r="F252" s="296"/>
      <c r="G252" s="296"/>
      <c r="H252" s="443">
        <f t="shared" si="55"/>
        <v>0</v>
      </c>
      <c r="I252" s="292"/>
      <c r="J252" s="290"/>
      <c r="K252" s="292"/>
      <c r="L252" s="290"/>
      <c r="M252" s="292"/>
      <c r="N252" s="290"/>
      <c r="O252" s="292"/>
      <c r="P252" s="291"/>
      <c r="Q252" s="290"/>
      <c r="R252" s="292"/>
      <c r="S252" s="452"/>
    </row>
    <row r="253" spans="2:19" ht="15.75" hidden="1">
      <c r="B253" s="294" t="s">
        <v>229</v>
      </c>
      <c r="C253" s="258" t="s">
        <v>12</v>
      </c>
      <c r="D253" s="449">
        <f t="shared" si="54"/>
        <v>0</v>
      </c>
      <c r="E253" s="273">
        <f t="shared" si="59"/>
        <v>0</v>
      </c>
      <c r="F253" s="296"/>
      <c r="G253" s="296"/>
      <c r="H253" s="443">
        <f t="shared" si="55"/>
        <v>0</v>
      </c>
      <c r="I253" s="292"/>
      <c r="J253" s="290"/>
      <c r="K253" s="292"/>
      <c r="L253" s="290"/>
      <c r="M253" s="292"/>
      <c r="N253" s="290"/>
      <c r="O253" s="292"/>
      <c r="P253" s="291"/>
      <c r="Q253" s="290"/>
      <c r="R253" s="292"/>
      <c r="S253" s="452"/>
    </row>
    <row r="254" spans="2:19" ht="15.75" hidden="1">
      <c r="B254" s="294"/>
      <c r="C254" s="258" t="s">
        <v>27</v>
      </c>
      <c r="D254" s="449">
        <f t="shared" si="54"/>
        <v>0</v>
      </c>
      <c r="E254" s="273">
        <f t="shared" si="59"/>
        <v>0</v>
      </c>
      <c r="F254" s="296"/>
      <c r="G254" s="296"/>
      <c r="H254" s="443">
        <f t="shared" si="55"/>
        <v>0</v>
      </c>
      <c r="I254" s="292"/>
      <c r="J254" s="290"/>
      <c r="K254" s="292"/>
      <c r="L254" s="290"/>
      <c r="M254" s="292"/>
      <c r="N254" s="290"/>
      <c r="O254" s="292"/>
      <c r="P254" s="291"/>
      <c r="Q254" s="290"/>
      <c r="R254" s="292"/>
      <c r="S254" s="452"/>
    </row>
    <row r="255" spans="2:19" ht="15.75" hidden="1">
      <c r="B255" s="294"/>
      <c r="C255" s="258" t="s">
        <v>10</v>
      </c>
      <c r="D255" s="449">
        <f t="shared" si="54"/>
        <v>0</v>
      </c>
      <c r="E255" s="273">
        <f t="shared" si="59"/>
        <v>0</v>
      </c>
      <c r="F255" s="296"/>
      <c r="G255" s="296"/>
      <c r="H255" s="443">
        <f t="shared" si="55"/>
        <v>0</v>
      </c>
      <c r="I255" s="292"/>
      <c r="J255" s="290"/>
      <c r="K255" s="292"/>
      <c r="L255" s="290"/>
      <c r="M255" s="292"/>
      <c r="N255" s="290"/>
      <c r="O255" s="292"/>
      <c r="P255" s="291"/>
      <c r="Q255" s="290"/>
      <c r="R255" s="292"/>
      <c r="S255" s="452"/>
    </row>
    <row r="256" spans="2:19" ht="15.75" hidden="1">
      <c r="B256" s="294"/>
      <c r="C256" s="258" t="s">
        <v>12</v>
      </c>
      <c r="D256" s="449">
        <f>E256+M256</f>
        <v>0</v>
      </c>
      <c r="E256" s="273">
        <f>F256+G256</f>
        <v>0</v>
      </c>
      <c r="F256" s="296"/>
      <c r="G256" s="296"/>
      <c r="H256" s="443"/>
      <c r="I256" s="292"/>
      <c r="J256" s="290"/>
      <c r="K256" s="292"/>
      <c r="L256" s="290"/>
      <c r="M256" s="292"/>
      <c r="N256" s="290"/>
      <c r="O256" s="292"/>
      <c r="P256" s="291"/>
      <c r="Q256" s="290"/>
      <c r="R256" s="292"/>
      <c r="S256" s="452"/>
    </row>
    <row r="257" spans="2:19" ht="15.75" hidden="1">
      <c r="B257" s="294"/>
      <c r="C257" s="258" t="s">
        <v>27</v>
      </c>
      <c r="D257" s="449">
        <f>E257+M257</f>
        <v>0</v>
      </c>
      <c r="E257" s="273">
        <f>F257+G257</f>
        <v>0</v>
      </c>
      <c r="F257" s="296"/>
      <c r="G257" s="296"/>
      <c r="H257" s="443"/>
      <c r="I257" s="292"/>
      <c r="J257" s="290"/>
      <c r="K257" s="292"/>
      <c r="L257" s="290"/>
      <c r="M257" s="292"/>
      <c r="N257" s="290"/>
      <c r="O257" s="292"/>
      <c r="P257" s="291"/>
      <c r="Q257" s="290"/>
      <c r="R257" s="292"/>
      <c r="S257" s="452"/>
    </row>
    <row r="258" spans="2:19" ht="15.75" hidden="1">
      <c r="B258" s="294"/>
      <c r="C258" s="258" t="s">
        <v>10</v>
      </c>
      <c r="D258" s="449">
        <f>E258+M258</f>
        <v>0</v>
      </c>
      <c r="E258" s="280">
        <f>F258+G258</f>
        <v>0</v>
      </c>
      <c r="F258" s="296"/>
      <c r="G258" s="296"/>
      <c r="H258" s="443"/>
      <c r="I258" s="292"/>
      <c r="J258" s="290"/>
      <c r="K258" s="292"/>
      <c r="L258" s="290"/>
      <c r="M258" s="292"/>
      <c r="N258" s="290"/>
      <c r="O258" s="292"/>
      <c r="P258" s="291"/>
      <c r="Q258" s="290"/>
      <c r="R258" s="292"/>
      <c r="S258" s="452"/>
    </row>
    <row r="259" spans="2:19" ht="15.75" hidden="1">
      <c r="B259" s="156"/>
      <c r="C259" s="154"/>
      <c r="D259" s="187"/>
      <c r="E259" s="187"/>
      <c r="F259" s="195"/>
      <c r="G259" s="281"/>
      <c r="H259" s="154"/>
      <c r="I259" s="154"/>
      <c r="J259" s="154"/>
      <c r="K259" s="157"/>
      <c r="L259" s="157"/>
      <c r="M259" s="157"/>
      <c r="N259" s="157"/>
      <c r="O259" s="154"/>
      <c r="P259" s="154"/>
      <c r="Q259" s="154"/>
      <c r="R259" s="154"/>
      <c r="S259" s="154"/>
    </row>
    <row r="260" spans="3:28" ht="15.75" hidden="1">
      <c r="C260" s="544"/>
      <c r="D260" s="544"/>
      <c r="E260" s="545"/>
      <c r="F260" s="545"/>
      <c r="G260" s="545"/>
      <c r="H260" s="545"/>
      <c r="I260" s="545"/>
      <c r="J260" s="545"/>
      <c r="L260" s="545"/>
      <c r="M260" s="2"/>
      <c r="N260" s="2"/>
      <c r="S260" s="219"/>
      <c r="AA260" s="4"/>
      <c r="AB260" s="4"/>
    </row>
    <row r="261" spans="3:28" ht="15.75">
      <c r="C261" s="544"/>
      <c r="D261" s="544"/>
      <c r="E261" s="545"/>
      <c r="F261" s="545"/>
      <c r="G261" s="545"/>
      <c r="H261" s="545"/>
      <c r="I261" s="545"/>
      <c r="J261" s="545"/>
      <c r="L261" s="545"/>
      <c r="M261" s="2"/>
      <c r="N261" s="2"/>
      <c r="S261" s="219"/>
      <c r="AA261" s="4"/>
      <c r="AB261" s="4"/>
    </row>
    <row r="262" spans="3:28" ht="15.75">
      <c r="C262" s="544" t="s">
        <v>237</v>
      </c>
      <c r="D262" s="544"/>
      <c r="E262" s="545"/>
      <c r="F262" s="545"/>
      <c r="G262" s="545"/>
      <c r="H262" s="545"/>
      <c r="I262" s="545"/>
      <c r="J262" s="545"/>
      <c r="L262" s="545"/>
      <c r="M262" s="2"/>
      <c r="N262" s="2"/>
      <c r="S262" s="219"/>
      <c r="AA262" s="4"/>
      <c r="AB262" s="4"/>
    </row>
    <row r="263" spans="3:28" ht="15.75">
      <c r="C263" s="143"/>
      <c r="D263" s="544"/>
      <c r="E263" s="545"/>
      <c r="F263" s="545"/>
      <c r="G263" s="545"/>
      <c r="H263" s="545"/>
      <c r="I263" s="545"/>
      <c r="J263" s="545"/>
      <c r="L263" s="545"/>
      <c r="M263" s="2"/>
      <c r="N263" s="2"/>
      <c r="S263" s="219"/>
      <c r="AA263" s="4"/>
      <c r="AB263" s="4"/>
    </row>
    <row r="264" spans="2:28" ht="15.75">
      <c r="B264" s="394"/>
      <c r="C264" s="544"/>
      <c r="D264" s="544"/>
      <c r="E264" s="545"/>
      <c r="F264" s="545"/>
      <c r="G264" s="545"/>
      <c r="H264" s="545"/>
      <c r="I264" s="545"/>
      <c r="J264" s="545"/>
      <c r="L264" s="545"/>
      <c r="M264" s="2"/>
      <c r="N264" s="2"/>
      <c r="S264" s="219"/>
      <c r="AA264" s="4"/>
      <c r="AB264" s="4"/>
    </row>
    <row r="265" spans="2:28" ht="15.75">
      <c r="B265" s="394"/>
      <c r="C265" s="544"/>
      <c r="D265" s="544"/>
      <c r="E265" s="545"/>
      <c r="F265" s="545"/>
      <c r="G265" s="545"/>
      <c r="H265" s="545"/>
      <c r="I265" s="545"/>
      <c r="J265" s="545"/>
      <c r="K265" s="545"/>
      <c r="L265" s="545"/>
      <c r="M265" s="2"/>
      <c r="N265" s="2"/>
      <c r="S265" s="219"/>
      <c r="AA265" s="4"/>
      <c r="AB265" s="4"/>
    </row>
    <row r="266" spans="3:19" ht="15.75">
      <c r="C266" s="143"/>
      <c r="D266" s="115"/>
      <c r="E266" s="115"/>
      <c r="F266" s="115"/>
      <c r="G266" s="115"/>
      <c r="H266" s="143"/>
      <c r="I266" s="143"/>
      <c r="J266" s="143"/>
      <c r="K266" s="2"/>
      <c r="L266" s="157"/>
      <c r="M266" s="157"/>
      <c r="N266" s="157"/>
      <c r="O266" s="154"/>
      <c r="P266" s="154"/>
      <c r="Q266" s="154"/>
      <c r="R266" s="154"/>
      <c r="S266" s="154"/>
    </row>
    <row r="267" spans="3:19" ht="15.75">
      <c r="C267" s="143"/>
      <c r="D267" s="115"/>
      <c r="E267" s="115"/>
      <c r="F267" s="115"/>
      <c r="G267" s="115"/>
      <c r="H267" s="143"/>
      <c r="I267" s="143"/>
      <c r="J267" s="143"/>
      <c r="K267" s="2"/>
      <c r="L267" s="157"/>
      <c r="M267" s="157"/>
      <c r="N267" s="157"/>
      <c r="O267" s="154"/>
      <c r="P267" s="154"/>
      <c r="Q267" s="154"/>
      <c r="R267" s="154"/>
      <c r="S267" s="154"/>
    </row>
    <row r="268" spans="3:19" ht="15.75">
      <c r="C268" s="143"/>
      <c r="D268" s="115"/>
      <c r="E268" s="115"/>
      <c r="F268" s="115"/>
      <c r="G268" s="115"/>
      <c r="H268" s="143"/>
      <c r="I268" s="143"/>
      <c r="J268" s="143"/>
      <c r="K268" s="2"/>
      <c r="L268" s="157"/>
      <c r="M268" s="157"/>
      <c r="N268" s="157"/>
      <c r="O268" s="154"/>
      <c r="P268" s="154"/>
      <c r="Q268" s="154"/>
      <c r="R268" s="154"/>
      <c r="S268" s="154"/>
    </row>
    <row r="269" spans="3:19" ht="15.75">
      <c r="C269" s="143"/>
      <c r="D269" s="115"/>
      <c r="E269" s="115"/>
      <c r="F269" s="115"/>
      <c r="G269" s="115"/>
      <c r="H269" s="143"/>
      <c r="I269" s="143"/>
      <c r="J269" s="143"/>
      <c r="K269" s="2"/>
      <c r="L269" s="157"/>
      <c r="M269" s="157"/>
      <c r="N269" s="157"/>
      <c r="O269" s="154"/>
      <c r="P269" s="154"/>
      <c r="Q269" s="154"/>
      <c r="R269" s="154"/>
      <c r="S269" s="154"/>
    </row>
    <row r="270" spans="4:19" ht="15.75">
      <c r="D270" s="115"/>
      <c r="E270" s="115"/>
      <c r="F270" s="115"/>
      <c r="G270" s="115"/>
      <c r="K270" s="2"/>
      <c r="L270" s="157"/>
      <c r="M270" s="157"/>
      <c r="N270" s="157"/>
      <c r="O270" s="154"/>
      <c r="P270" s="154"/>
      <c r="Q270" s="154"/>
      <c r="R270" s="154"/>
      <c r="S270" s="154"/>
    </row>
    <row r="271" spans="4:19" ht="15.75">
      <c r="D271" s="115"/>
      <c r="E271" s="115"/>
      <c r="F271" s="115"/>
      <c r="G271" s="115"/>
      <c r="K271" s="2"/>
      <c r="L271" s="157"/>
      <c r="M271" s="157"/>
      <c r="N271" s="157"/>
      <c r="O271" s="154"/>
      <c r="P271" s="154"/>
      <c r="Q271" s="154"/>
      <c r="R271" s="154"/>
      <c r="S271" s="154"/>
    </row>
    <row r="272" spans="4:19" ht="15.75">
      <c r="D272" s="115"/>
      <c r="E272" s="115"/>
      <c r="F272" s="115"/>
      <c r="G272" s="115"/>
      <c r="K272" s="2"/>
      <c r="L272" s="157"/>
      <c r="M272" s="157"/>
      <c r="N272" s="157"/>
      <c r="O272" s="154"/>
      <c r="P272" s="154"/>
      <c r="Q272" s="154"/>
      <c r="R272" s="154"/>
      <c r="S272" s="154"/>
    </row>
    <row r="273" spans="2:19" ht="15.75">
      <c r="B273" s="156"/>
      <c r="C273" s="154"/>
      <c r="D273" s="187"/>
      <c r="E273" s="187"/>
      <c r="F273" s="195"/>
      <c r="G273" s="281"/>
      <c r="H273" s="154"/>
      <c r="I273" s="154"/>
      <c r="J273" s="154"/>
      <c r="K273" s="157"/>
      <c r="L273" s="157"/>
      <c r="M273" s="157"/>
      <c r="N273" s="157"/>
      <c r="O273" s="154"/>
      <c r="P273" s="154"/>
      <c r="Q273" s="154"/>
      <c r="R273" s="154"/>
      <c r="S273" s="154"/>
    </row>
    <row r="274" spans="2:19" ht="15.75">
      <c r="B274" s="156"/>
      <c r="C274" s="154"/>
      <c r="D274" s="187"/>
      <c r="E274" s="187"/>
      <c r="F274" s="195"/>
      <c r="G274" s="281"/>
      <c r="H274" s="154"/>
      <c r="I274" s="154"/>
      <c r="J274" s="154"/>
      <c r="K274" s="157"/>
      <c r="L274" s="157"/>
      <c r="M274" s="157"/>
      <c r="N274" s="157"/>
      <c r="O274" s="154"/>
      <c r="P274" s="154"/>
      <c r="Q274" s="154"/>
      <c r="R274" s="154"/>
      <c r="S274" s="154"/>
    </row>
    <row r="275" spans="2:19" ht="15.75">
      <c r="B275" s="156"/>
      <c r="C275" s="154"/>
      <c r="D275" s="187"/>
      <c r="E275" s="187"/>
      <c r="F275" s="195"/>
      <c r="G275" s="281"/>
      <c r="H275" s="154"/>
      <c r="I275" s="154"/>
      <c r="J275" s="154"/>
      <c r="K275" s="157"/>
      <c r="L275" s="157"/>
      <c r="M275" s="157"/>
      <c r="N275" s="157"/>
      <c r="O275" s="154"/>
      <c r="P275" s="154"/>
      <c r="Q275" s="154"/>
      <c r="R275" s="154"/>
      <c r="S275" s="154"/>
    </row>
    <row r="276" spans="2:19" ht="15.75">
      <c r="B276" s="156"/>
      <c r="C276" s="154"/>
      <c r="D276" s="187"/>
      <c r="E276" s="187"/>
      <c r="F276" s="195"/>
      <c r="G276" s="281"/>
      <c r="H276" s="154"/>
      <c r="I276" s="154"/>
      <c r="J276" s="154"/>
      <c r="K276" s="157"/>
      <c r="L276" s="157"/>
      <c r="M276" s="157"/>
      <c r="N276" s="157"/>
      <c r="O276" s="154"/>
      <c r="P276" s="154"/>
      <c r="Q276" s="154"/>
      <c r="R276" s="154"/>
      <c r="S276" s="154"/>
    </row>
    <row r="277" spans="2:19" ht="15.75">
      <c r="B277" s="156"/>
      <c r="C277" s="154"/>
      <c r="D277" s="187"/>
      <c r="E277" s="187"/>
      <c r="F277" s="195"/>
      <c r="G277" s="281"/>
      <c r="H277" s="154"/>
      <c r="I277" s="154"/>
      <c r="J277" s="154"/>
      <c r="K277" s="157"/>
      <c r="L277" s="157"/>
      <c r="M277" s="157"/>
      <c r="N277" s="157"/>
      <c r="O277" s="154"/>
      <c r="P277" s="154"/>
      <c r="Q277" s="154"/>
      <c r="R277" s="154"/>
      <c r="S277" s="154"/>
    </row>
    <row r="278" spans="2:19" ht="15.75">
      <c r="B278" s="156"/>
      <c r="C278" s="154"/>
      <c r="D278" s="180"/>
      <c r="E278" s="190"/>
      <c r="F278" s="195"/>
      <c r="G278" s="281"/>
      <c r="H278" s="154"/>
      <c r="I278" s="154"/>
      <c r="J278" s="154"/>
      <c r="K278" s="157"/>
      <c r="L278" s="157"/>
      <c r="M278" s="155"/>
      <c r="N278" s="155"/>
      <c r="O278" s="154"/>
      <c r="P278" s="154"/>
      <c r="Q278" s="154"/>
      <c r="R278" s="154"/>
      <c r="S278" s="154"/>
    </row>
    <row r="279" spans="2:19" ht="15.75">
      <c r="B279" s="143"/>
      <c r="C279" s="143"/>
      <c r="D279" s="188"/>
      <c r="E279" s="191"/>
      <c r="G279" s="282"/>
      <c r="H279" s="143"/>
      <c r="I279" s="143"/>
      <c r="J279" s="143"/>
      <c r="K279" s="144"/>
      <c r="L279" s="144"/>
      <c r="M279" s="158"/>
      <c r="N279" s="158"/>
      <c r="O279" s="143"/>
      <c r="P279" s="143"/>
      <c r="Q279" s="143"/>
      <c r="R279" s="143"/>
      <c r="S279" s="143"/>
    </row>
    <row r="280" spans="2:19" ht="15.75">
      <c r="B280" s="143"/>
      <c r="C280" s="143"/>
      <c r="D280" s="188"/>
      <c r="E280" s="191"/>
      <c r="G280" s="282"/>
      <c r="H280" s="143"/>
      <c r="I280" s="143"/>
      <c r="J280" s="143"/>
      <c r="K280" s="144"/>
      <c r="L280" s="144"/>
      <c r="M280" s="158"/>
      <c r="N280" s="158"/>
      <c r="O280" s="143"/>
      <c r="P280" s="143"/>
      <c r="Q280" s="143"/>
      <c r="R280" s="143"/>
      <c r="S280" s="143"/>
    </row>
    <row r="282" ht="15">
      <c r="B282" s="259"/>
    </row>
    <row r="283" ht="15">
      <c r="B283" s="259"/>
    </row>
  </sheetData>
  <sheetProtection/>
  <mergeCells count="9">
    <mergeCell ref="B10:S10"/>
    <mergeCell ref="K13:L13"/>
    <mergeCell ref="M13:N13"/>
    <mergeCell ref="H13:J13"/>
    <mergeCell ref="O12:Q13"/>
    <mergeCell ref="R12:S13"/>
    <mergeCell ref="O11:R11"/>
    <mergeCell ref="E13:G13"/>
    <mergeCell ref="E12:N12"/>
  </mergeCells>
  <printOptions/>
  <pageMargins left="0" right="0" top="0" bottom="0" header="0" footer="0"/>
  <pageSetup horizontalDpi="600" verticalDpi="600" orientation="landscape" paperSize="9" scale="55" r:id="rId2"/>
  <ignoredErrors>
    <ignoredError sqref="E13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 ЖА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kaktus</dc:creator>
  <cp:keywords/>
  <dc:description/>
  <cp:lastModifiedBy>ира</cp:lastModifiedBy>
  <cp:lastPrinted>2013-01-17T08:38:31Z</cp:lastPrinted>
  <dcterms:created xsi:type="dcterms:W3CDTF">2005-05-31T10:39:11Z</dcterms:created>
  <dcterms:modified xsi:type="dcterms:W3CDTF">2015-04-09T13:07:39Z</dcterms:modified>
  <cp:category/>
  <cp:version/>
  <cp:contentType/>
  <cp:contentStatus/>
</cp:coreProperties>
</file>