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5КА32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" l="1"/>
  <c r="F84" i="1"/>
  <c r="D84" i="1"/>
  <c r="C84" i="1"/>
  <c r="H13" i="1"/>
  <c r="F13" i="1"/>
  <c r="H51" i="1"/>
  <c r="F51" i="1"/>
  <c r="F26" i="1"/>
  <c r="H47" i="1" l="1"/>
  <c r="F47" i="1"/>
  <c r="H42" i="1"/>
  <c r="F42" i="1"/>
  <c r="H38" i="1"/>
  <c r="F38" i="1"/>
  <c r="H31" i="1"/>
  <c r="F31" i="1"/>
  <c r="H26" i="1"/>
  <c r="F60" i="1" l="1"/>
  <c r="H60" i="1"/>
</calcChain>
</file>

<file path=xl/sharedStrings.xml><?xml version="1.0" encoding="utf-8"?>
<sst xmlns="http://schemas.openxmlformats.org/spreadsheetml/2006/main" count="217" uniqueCount="143">
  <si>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</si>
  <si>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</si>
  <si>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</si>
  <si>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</si>
  <si>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</si>
  <si>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</si>
  <si>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</si>
  <si>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</si>
  <si>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</si>
  <si>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</si>
  <si>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</si>
  <si>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</si>
  <si>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</si>
  <si>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</si>
  <si>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</si>
  <si>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</si>
  <si>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</si>
  <si>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</si>
  <si>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</si>
  <si>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</si>
  <si>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</si>
  <si>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</si>
  <si>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</si>
  <si>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</si>
  <si>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</si>
  <si>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</si>
  <si>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</si>
  <si>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</si>
  <si>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</si>
  <si>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</si>
  <si>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</si>
  <si>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</si>
  <si>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</si>
  <si>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</si>
  <si>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</si>
  <si>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</si>
  <si>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</si>
  <si>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</si>
  <si>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</si>
  <si>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</si>
  <si>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</si>
  <si>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</si>
  <si>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</si>
  <si>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</si>
  <si>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</si>
  <si>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</si>
  <si>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</si>
  <si>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</si>
  <si>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</si>
  <si>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</si>
  <si>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</si>
  <si>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</si>
  <si>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</si>
  <si>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</si>
  <si>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</si>
  <si>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</si>
  <si>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</si>
  <si>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</si>
  <si>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</si>
  <si>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</si>
  <si>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</si>
  <si>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</si>
  <si>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</si>
  <si>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</si>
  <si>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</si>
  <si>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</si>
  <si>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</si>
  <si>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</si>
  <si>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</si>
  <si>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</si>
  <si>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</si>
  <si>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</si>
  <si>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</si>
  <si>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</si>
  <si>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</si>
  <si>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</si>
  <si>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</si>
  <si>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</si>
  <si>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Замена и ремонт водосточных труб</t>
  </si>
  <si>
    <t>Акт осмотра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</si>
  <si>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</si>
  <si>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</si>
  <si>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</si>
  <si>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</si>
  <si>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</si>
  <si>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</si>
  <si>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</si>
  <si>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</si>
  <si>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</si>
  <si>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</si>
  <si>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</si>
  <si>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</si>
  <si>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</si>
  <si>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</si>
  <si>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</si>
  <si>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</si>
  <si>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</si>
  <si>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</si>
  <si>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</si>
  <si>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</si>
  <si>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</si>
  <si>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</si>
  <si>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</si>
  <si>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</si>
  <si>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</si>
  <si>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</si>
  <si>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</si>
  <si>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</si>
  <si>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</si>
  <si>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</si>
  <si>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</si>
  <si>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</si>
  <si>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</si>
  <si>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</si>
  <si>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 xml:space="preserve">ООО "УК "ПЕТЕРБУРГСКИЙ ДОМ-ЦЕНТР"
ИНН 7840361277 ОГРН 1077847369632
Санкт-Петербург, Подъездной пер, д. 18,
пом.16Н
</t>
  </si>
  <si>
    <t>г. Санкт-Петербург, ул.5-я Красноармейская, д. 32 лтер А
за 2025 год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</si>
  <si>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2846 м2
Дата размещения отчета: 31.03.2026</t>
    </r>
  </si>
  <si>
    <t>2846</t>
  </si>
  <si>
    <t>12</t>
  </si>
  <si>
    <t>24</t>
  </si>
  <si>
    <t>Стоимость услуг по управлению многоквартирным домом, оказанных за отчетный период: 168 540,39 руб.</t>
  </si>
  <si>
    <t>134 295,39</t>
  </si>
  <si>
    <t>Ремонт входной группы</t>
  </si>
  <si>
    <t>2 пм</t>
  </si>
  <si>
    <t>21 кв м</t>
  </si>
  <si>
    <t>153000</t>
  </si>
  <si>
    <t>21000</t>
  </si>
  <si>
    <t>70  м2</t>
  </si>
  <si>
    <t>Замена светильников МОП</t>
  </si>
  <si>
    <t>6  шт</t>
  </si>
  <si>
    <t>12700</t>
  </si>
  <si>
    <t>Замена задвижек ЦО Д57</t>
  </si>
  <si>
    <t>27450</t>
  </si>
  <si>
    <t>3шт</t>
  </si>
  <si>
    <t>1600</t>
  </si>
  <si>
    <t>Ремонт ворот</t>
  </si>
  <si>
    <t>Акт дефект</t>
  </si>
  <si>
    <t>17200</t>
  </si>
  <si>
    <t>1 шт</t>
  </si>
  <si>
    <t>АВР</t>
  </si>
  <si>
    <t>26775,21</t>
  </si>
  <si>
    <t>262725,21</t>
  </si>
  <si>
    <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</t>
    </r>
    <r>
      <rPr>
        <sz val="11"/>
        <rFont val="Times New Roman"/>
        <family val="1"/>
        <charset val="204"/>
      </rPr>
      <t xml:space="preserve"> 0,00</t>
    </r>
    <r>
      <rPr>
        <sz val="11"/>
        <color indexed="8"/>
        <rFont val="Times New Roman"/>
        <family val="1"/>
        <charset val="204"/>
      </rPr>
      <t xml:space="preserve">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</t>
    </r>
    <r>
      <rPr>
        <b/>
        <sz val="11"/>
        <color indexed="8"/>
        <rFont val="Times New Roman"/>
        <family val="1"/>
        <charset val="204"/>
      </rPr>
      <t>267 752,10</t>
    </r>
    <r>
      <rPr>
        <sz val="11"/>
        <color indexed="8"/>
        <rFont val="Times New Roman"/>
        <family val="1"/>
        <charset val="204"/>
      </rPr>
      <t xml:space="preserve">
Стоимость работ по текущему ремонту, выполненных за отчетный период: </t>
    </r>
    <r>
      <rPr>
        <sz val="11"/>
        <rFont val="Times New Roman"/>
        <family val="1"/>
        <charset val="204"/>
      </rPr>
      <t>262725,21 руб.</t>
    </r>
    <r>
      <rPr>
        <sz val="11"/>
        <color indexed="8"/>
        <rFont val="Times New Roman"/>
        <family val="1"/>
        <charset val="204"/>
      </rPr>
      <t xml:space="preserve">
Остаток (</t>
    </r>
    <r>
      <rPr>
        <b/>
        <u/>
        <sz val="11"/>
        <color indexed="8"/>
        <rFont val="Times New Roman"/>
        <family val="1"/>
        <charset val="204"/>
      </rPr>
      <t>перерасход</t>
    </r>
    <r>
      <rPr>
        <sz val="11"/>
        <color indexed="8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5 026,89</t>
    </r>
    <r>
      <rPr>
        <sz val="11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</si>
</sst>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7" fillId="0" borderId="4" xfId="0" applyNumberFormat="1" applyFont="1" applyBorder="1" applyAlignment="1" applyProtection="1">
      <alignment horizontal="center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2" borderId="9" xfId="0" applyFont="1" applyFill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9" xfId="0" applyNumberFormat="1" applyFont="1" applyFill="1" applyBorder="1" applyAlignment="1" applyProtection="1">
      <alignment vertical="center" wrapText="1"/>
      <protection locked="0" hidden="1"/>
    </xf>
    <xf numFmtId="49" fontId="4" fillId="2" borderId="20" xfId="0" applyNumberFormat="1" applyFont="1" applyFill="1" applyBorder="1" applyAlignment="1" applyProtection="1">
      <alignment vertical="center" wrapText="1"/>
      <protection locked="0" hidden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58" zoomScale="90" zoomScaleNormal="90" zoomScaleSheetLayoutView="100" workbookViewId="0">
      <selection activeCell="B62" sqref="B62:H62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50" t="s">
        <v>0</v>
      </c>
      <c r="F1" s="50"/>
      <c r="G1" s="50"/>
      <c r="H1" s="50"/>
    </row>
    <row r="2" spans="1:8" ht="43.9" customHeight="1" x14ac:dyDescent="0.2">
      <c r="A2" s="51" t="s">
        <v>1</v>
      </c>
      <c r="B2" s="52"/>
      <c r="C2" s="52"/>
      <c r="D2" s="52"/>
      <c r="E2" s="52"/>
      <c r="F2" s="52"/>
      <c r="G2" s="52"/>
      <c r="H2" s="52"/>
    </row>
    <row r="3" spans="1:8" ht="15" x14ac:dyDescent="0.2">
      <c r="A3" s="53" t="s">
        <v>2</v>
      </c>
      <c r="B3" s="53"/>
      <c r="C3" s="53"/>
      <c r="D3" s="53"/>
      <c r="E3" s="53"/>
      <c r="F3" s="53"/>
      <c r="G3" s="53"/>
      <c r="H3" s="53"/>
    </row>
    <row r="4" spans="1:8" ht="42" customHeight="1" x14ac:dyDescent="0.2">
      <c r="A4" s="54" t="s">
        <v>115</v>
      </c>
      <c r="B4" s="54"/>
      <c r="C4" s="54"/>
      <c r="D4" s="54"/>
      <c r="E4" s="54"/>
      <c r="F4" s="54"/>
      <c r="G4" s="54"/>
      <c r="H4" s="54"/>
    </row>
    <row r="5" spans="1:8" ht="58.9" customHeight="1" x14ac:dyDescent="0.2">
      <c r="A5" s="53" t="s">
        <v>114</v>
      </c>
      <c r="B5" s="53"/>
      <c r="C5" s="53"/>
      <c r="D5" s="53"/>
      <c r="E5" s="53"/>
      <c r="F5" s="53"/>
      <c r="G5" s="53"/>
      <c r="H5" s="53"/>
    </row>
    <row r="6" spans="1:8" ht="100.15" customHeight="1" x14ac:dyDescent="0.2">
      <c r="A6" s="55" t="s">
        <v>116</v>
      </c>
      <c r="B6" s="55"/>
      <c r="C6" s="55"/>
      <c r="D6" s="55"/>
      <c r="E6" s="55"/>
      <c r="F6" s="55"/>
      <c r="G6" s="55"/>
      <c r="H6" s="55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56" t="s">
        <v>4</v>
      </c>
      <c r="C8" s="56"/>
      <c r="D8" s="56"/>
      <c r="E8" s="56"/>
      <c r="F8" s="56"/>
      <c r="G8" s="56"/>
      <c r="H8" s="56"/>
    </row>
    <row r="9" spans="1:8" ht="15" x14ac:dyDescent="0.2">
      <c r="A9" s="57" t="s">
        <v>5</v>
      </c>
      <c r="B9" s="59" t="s">
        <v>6</v>
      </c>
      <c r="C9" s="57" t="s">
        <v>7</v>
      </c>
      <c r="D9" s="57" t="s">
        <v>8</v>
      </c>
      <c r="E9" s="58" t="s">
        <v>9</v>
      </c>
      <c r="F9" s="58"/>
      <c r="G9" s="58" t="s">
        <v>10</v>
      </c>
      <c r="H9" s="58"/>
    </row>
    <row r="10" spans="1:8" ht="75" x14ac:dyDescent="0.2">
      <c r="A10" s="57"/>
      <c r="B10" s="60"/>
      <c r="C10" s="57"/>
      <c r="D10" s="57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1"/>
      <c r="D12" s="3"/>
      <c r="E12" s="4"/>
      <c r="F12" s="4"/>
      <c r="G12" s="4"/>
      <c r="H12" s="17"/>
    </row>
    <row r="13" spans="1:8" ht="57" x14ac:dyDescent="0.2">
      <c r="A13" s="19" t="s">
        <v>15</v>
      </c>
      <c r="B13" s="27" t="s">
        <v>71</v>
      </c>
      <c r="C13" s="3" t="s">
        <v>112</v>
      </c>
      <c r="D13" s="15">
        <v>7.92</v>
      </c>
      <c r="E13" s="4" t="s">
        <v>117</v>
      </c>
      <c r="F13" s="39">
        <f>E13*D13</f>
        <v>22540.32</v>
      </c>
      <c r="G13" s="3" t="s">
        <v>117</v>
      </c>
      <c r="H13" s="37">
        <f>G13*D13</f>
        <v>22540.32</v>
      </c>
    </row>
    <row r="14" spans="1:8" ht="15" x14ac:dyDescent="0.2">
      <c r="A14" s="22"/>
      <c r="B14" s="23" t="s">
        <v>86</v>
      </c>
      <c r="C14" s="18" t="s">
        <v>83</v>
      </c>
      <c r="D14" s="15"/>
      <c r="E14" s="4" t="s">
        <v>18</v>
      </c>
      <c r="F14" s="7"/>
      <c r="G14" s="3"/>
      <c r="H14" s="37"/>
    </row>
    <row r="15" spans="1:8" ht="30" x14ac:dyDescent="0.2">
      <c r="A15" s="22"/>
      <c r="B15" s="23" t="s">
        <v>100</v>
      </c>
      <c r="C15" s="18" t="s">
        <v>83</v>
      </c>
      <c r="D15" s="15"/>
      <c r="E15" s="4" t="s">
        <v>18</v>
      </c>
      <c r="F15" s="7"/>
      <c r="G15" s="3"/>
      <c r="H15" s="37"/>
    </row>
    <row r="16" spans="1:8" ht="15" x14ac:dyDescent="0.2">
      <c r="A16" s="22"/>
      <c r="B16" s="23" t="s">
        <v>87</v>
      </c>
      <c r="C16" s="18" t="s">
        <v>83</v>
      </c>
      <c r="D16" s="15"/>
      <c r="E16" s="4" t="s">
        <v>18</v>
      </c>
      <c r="F16" s="7"/>
      <c r="G16" s="3"/>
      <c r="H16" s="37"/>
    </row>
    <row r="17" spans="1:8" ht="30" x14ac:dyDescent="0.2">
      <c r="A17" s="22"/>
      <c r="B17" s="23" t="s">
        <v>101</v>
      </c>
      <c r="C17" s="18" t="s">
        <v>83</v>
      </c>
      <c r="D17" s="15"/>
      <c r="E17" s="4" t="s">
        <v>16</v>
      </c>
      <c r="F17" s="7"/>
      <c r="G17" s="3"/>
      <c r="H17" s="37"/>
    </row>
    <row r="18" spans="1:8" ht="15" x14ac:dyDescent="0.2">
      <c r="A18" s="22"/>
      <c r="B18" s="23" t="s">
        <v>104</v>
      </c>
      <c r="C18" s="18" t="s">
        <v>83</v>
      </c>
      <c r="D18" s="15"/>
      <c r="E18" s="4" t="s">
        <v>16</v>
      </c>
      <c r="F18" s="7"/>
      <c r="G18" s="3"/>
      <c r="H18" s="37"/>
    </row>
    <row r="19" spans="1:8" ht="15" x14ac:dyDescent="0.2">
      <c r="A19" s="22"/>
      <c r="B19" s="23" t="s">
        <v>102</v>
      </c>
      <c r="C19" s="18" t="s">
        <v>83</v>
      </c>
      <c r="D19" s="15"/>
      <c r="E19" s="4" t="s">
        <v>118</v>
      </c>
      <c r="F19" s="7"/>
      <c r="G19" s="3"/>
      <c r="H19" s="37"/>
    </row>
    <row r="20" spans="1:8" ht="15" x14ac:dyDescent="0.2">
      <c r="A20" s="22"/>
      <c r="B20" s="23" t="s">
        <v>103</v>
      </c>
      <c r="C20" s="18" t="s">
        <v>83</v>
      </c>
      <c r="D20" s="15"/>
      <c r="E20" s="4" t="s">
        <v>118</v>
      </c>
      <c r="F20" s="7"/>
      <c r="G20" s="3"/>
      <c r="H20" s="37"/>
    </row>
    <row r="21" spans="1:8" ht="15" x14ac:dyDescent="0.2">
      <c r="A21" s="22"/>
      <c r="B21" s="23" t="s">
        <v>106</v>
      </c>
      <c r="C21" s="18" t="s">
        <v>83</v>
      </c>
      <c r="D21" s="15"/>
      <c r="E21" s="4" t="s">
        <v>118</v>
      </c>
      <c r="F21" s="7"/>
      <c r="G21" s="3"/>
      <c r="H21" s="37"/>
    </row>
    <row r="22" spans="1:8" ht="15" x14ac:dyDescent="0.2">
      <c r="A22" s="22"/>
      <c r="B22" s="23" t="s">
        <v>107</v>
      </c>
      <c r="C22" s="18" t="s">
        <v>83</v>
      </c>
      <c r="D22" s="15"/>
      <c r="E22" s="4" t="s">
        <v>118</v>
      </c>
      <c r="F22" s="7"/>
      <c r="G22" s="3"/>
      <c r="H22" s="37"/>
    </row>
    <row r="23" spans="1:8" ht="15" x14ac:dyDescent="0.2">
      <c r="A23" s="22"/>
      <c r="B23" s="23"/>
      <c r="C23" s="18"/>
      <c r="D23" s="15"/>
      <c r="E23" s="4"/>
      <c r="F23" s="7"/>
      <c r="G23" s="3"/>
      <c r="H23" s="37"/>
    </row>
    <row r="24" spans="1:8" ht="15" x14ac:dyDescent="0.2">
      <c r="A24" s="22"/>
      <c r="B24" s="23"/>
      <c r="C24" s="18"/>
      <c r="D24" s="15"/>
      <c r="E24" s="4"/>
      <c r="F24" s="7"/>
      <c r="G24" s="3"/>
      <c r="H24" s="37"/>
    </row>
    <row r="25" spans="1:8" ht="15" x14ac:dyDescent="0.2">
      <c r="A25" s="22"/>
      <c r="B25" s="23"/>
      <c r="C25" s="18"/>
      <c r="D25" s="15"/>
      <c r="E25" s="4"/>
      <c r="F25" s="7"/>
      <c r="G25" s="3"/>
      <c r="H25" s="37"/>
    </row>
    <row r="26" spans="1:8" ht="15" x14ac:dyDescent="0.2">
      <c r="A26" s="20" t="s">
        <v>16</v>
      </c>
      <c r="B26" s="26" t="s">
        <v>72</v>
      </c>
      <c r="C26" s="3" t="s">
        <v>112</v>
      </c>
      <c r="D26" s="38">
        <v>28.38</v>
      </c>
      <c r="E26" s="4" t="s">
        <v>117</v>
      </c>
      <c r="F26" s="7">
        <f>D26*E26</f>
        <v>80769.48</v>
      </c>
      <c r="G26" s="4" t="s">
        <v>117</v>
      </c>
      <c r="H26" s="36">
        <f>D26*G26</f>
        <v>80769.48</v>
      </c>
    </row>
    <row r="27" spans="1:8" ht="60" x14ac:dyDescent="0.2">
      <c r="A27" s="20"/>
      <c r="B27" s="21" t="s">
        <v>98</v>
      </c>
      <c r="C27" s="3" t="s">
        <v>109</v>
      </c>
      <c r="D27" s="7"/>
      <c r="E27" s="4" t="s">
        <v>15</v>
      </c>
      <c r="F27" s="7"/>
      <c r="G27" s="4"/>
      <c r="H27" s="7"/>
    </row>
    <row r="28" spans="1:8" ht="15" x14ac:dyDescent="0.2">
      <c r="A28" s="20"/>
      <c r="B28" s="21" t="s">
        <v>105</v>
      </c>
      <c r="C28" s="3" t="s">
        <v>109</v>
      </c>
      <c r="D28" s="7"/>
      <c r="E28" s="4" t="s">
        <v>15</v>
      </c>
      <c r="F28" s="7"/>
      <c r="G28" s="4"/>
      <c r="H28" s="7"/>
    </row>
    <row r="29" spans="1:8" ht="15" x14ac:dyDescent="0.2">
      <c r="A29" s="20"/>
      <c r="B29" s="21" t="s">
        <v>99</v>
      </c>
      <c r="C29" s="3" t="s">
        <v>109</v>
      </c>
      <c r="D29" s="7"/>
      <c r="E29" s="4" t="s">
        <v>15</v>
      </c>
      <c r="F29" s="7"/>
      <c r="G29" s="4"/>
      <c r="H29" s="7"/>
    </row>
    <row r="30" spans="1:8" ht="15" x14ac:dyDescent="0.2">
      <c r="A30" s="20"/>
      <c r="B30" s="21"/>
      <c r="C30" s="11"/>
      <c r="D30" s="7"/>
      <c r="E30" s="28"/>
      <c r="F30" s="7"/>
      <c r="G30" s="4"/>
      <c r="H30" s="7"/>
    </row>
    <row r="31" spans="1:8" ht="28.5" x14ac:dyDescent="0.2">
      <c r="A31" s="11" t="s">
        <v>17</v>
      </c>
      <c r="B31" s="25" t="s">
        <v>73</v>
      </c>
      <c r="C31" s="3" t="s">
        <v>112</v>
      </c>
      <c r="D31" s="39">
        <v>20.64</v>
      </c>
      <c r="E31" s="4" t="s">
        <v>117</v>
      </c>
      <c r="F31" s="40">
        <f>D31*E31</f>
        <v>58741.440000000002</v>
      </c>
      <c r="G31" s="4" t="s">
        <v>117</v>
      </c>
      <c r="H31" s="40">
        <f>D31*G31</f>
        <v>58741.440000000002</v>
      </c>
    </row>
    <row r="32" spans="1:8" ht="15" x14ac:dyDescent="0.2">
      <c r="A32" s="11"/>
      <c r="B32" s="12" t="s">
        <v>81</v>
      </c>
      <c r="C32" s="3" t="s">
        <v>83</v>
      </c>
      <c r="D32" s="7"/>
      <c r="E32" s="4" t="s">
        <v>15</v>
      </c>
      <c r="F32" s="7"/>
      <c r="G32" s="4"/>
      <c r="H32" s="7"/>
    </row>
    <row r="33" spans="1:8" ht="15" x14ac:dyDescent="0.2">
      <c r="A33" s="11"/>
      <c r="B33" s="12" t="s">
        <v>82</v>
      </c>
      <c r="C33" s="3" t="s">
        <v>83</v>
      </c>
      <c r="D33" s="7"/>
      <c r="E33" s="4" t="s">
        <v>15</v>
      </c>
      <c r="F33" s="7"/>
      <c r="G33" s="4"/>
      <c r="H33" s="7"/>
    </row>
    <row r="34" spans="1:8" ht="30" x14ac:dyDescent="0.2">
      <c r="A34" s="11"/>
      <c r="B34" s="12" t="s">
        <v>84</v>
      </c>
      <c r="C34" s="3" t="s">
        <v>83</v>
      </c>
      <c r="D34" s="7"/>
      <c r="E34" s="4" t="s">
        <v>15</v>
      </c>
      <c r="F34" s="7"/>
      <c r="G34" s="4"/>
      <c r="H34" s="7"/>
    </row>
    <row r="35" spans="1:8" ht="15" x14ac:dyDescent="0.2">
      <c r="A35" s="11"/>
      <c r="B35" s="12"/>
      <c r="C35" s="3"/>
      <c r="D35" s="7"/>
      <c r="E35" s="4"/>
      <c r="F35" s="7"/>
      <c r="G35" s="4"/>
      <c r="H35" s="7"/>
    </row>
    <row r="36" spans="1:8" ht="15" x14ac:dyDescent="0.2">
      <c r="A36" s="11"/>
      <c r="B36" s="12"/>
      <c r="C36" s="3"/>
      <c r="D36" s="7"/>
      <c r="E36" s="4"/>
      <c r="F36" s="7"/>
      <c r="G36" s="4"/>
      <c r="H36" s="7"/>
    </row>
    <row r="37" spans="1:8" ht="15" x14ac:dyDescent="0.2">
      <c r="A37" s="11"/>
      <c r="B37" s="12"/>
      <c r="C37" s="3"/>
      <c r="D37" s="7"/>
      <c r="E37" s="4"/>
      <c r="F37" s="7"/>
      <c r="G37" s="4"/>
      <c r="H37" s="7"/>
    </row>
    <row r="38" spans="1:8" ht="15" x14ac:dyDescent="0.2">
      <c r="A38" s="11" t="s">
        <v>18</v>
      </c>
      <c r="B38" s="25" t="s">
        <v>74</v>
      </c>
      <c r="C38" s="3" t="s">
        <v>112</v>
      </c>
      <c r="D38" s="38">
        <v>11.4</v>
      </c>
      <c r="E38" s="4" t="s">
        <v>117</v>
      </c>
      <c r="F38" s="7">
        <f>D38*E38</f>
        <v>32444.400000000001</v>
      </c>
      <c r="G38" s="4" t="s">
        <v>117</v>
      </c>
      <c r="H38" s="7">
        <f>D38*G38</f>
        <v>32444.400000000001</v>
      </c>
    </row>
    <row r="39" spans="1:8" ht="45" x14ac:dyDescent="0.2">
      <c r="A39" s="11"/>
      <c r="B39" s="29" t="s">
        <v>108</v>
      </c>
      <c r="C39" s="3" t="s">
        <v>110</v>
      </c>
      <c r="D39" s="7"/>
      <c r="E39" s="4"/>
      <c r="F39" s="7"/>
      <c r="G39" s="4"/>
      <c r="H39" s="7"/>
    </row>
    <row r="40" spans="1:8" ht="15" x14ac:dyDescent="0.2">
      <c r="A40" s="11"/>
      <c r="B40" s="13" t="s">
        <v>91</v>
      </c>
      <c r="C40" s="3" t="s">
        <v>83</v>
      </c>
      <c r="D40" s="7"/>
      <c r="E40" s="4"/>
      <c r="F40" s="7"/>
      <c r="G40" s="4"/>
      <c r="H40" s="7"/>
    </row>
    <row r="41" spans="1:8" ht="15" x14ac:dyDescent="0.2">
      <c r="A41" s="11"/>
      <c r="B41" s="34"/>
      <c r="C41" s="3"/>
      <c r="D41" s="7"/>
      <c r="E41" s="4"/>
      <c r="F41" s="7"/>
      <c r="G41" s="4"/>
      <c r="H41" s="7"/>
    </row>
    <row r="42" spans="1:8" ht="15" x14ac:dyDescent="0.2">
      <c r="A42" s="11" t="s">
        <v>19</v>
      </c>
      <c r="B42" s="25" t="s">
        <v>75</v>
      </c>
      <c r="C42" s="3" t="s">
        <v>112</v>
      </c>
      <c r="D42" s="38">
        <v>33.42</v>
      </c>
      <c r="E42" s="4" t="s">
        <v>117</v>
      </c>
      <c r="F42" s="7">
        <f>D42*E42</f>
        <v>95113.32</v>
      </c>
      <c r="G42" s="4" t="s">
        <v>117</v>
      </c>
      <c r="H42" s="7">
        <f>D42*G42</f>
        <v>95113.32</v>
      </c>
    </row>
    <row r="43" spans="1:8" ht="15" x14ac:dyDescent="0.2">
      <c r="A43" s="11"/>
      <c r="B43" s="12" t="s">
        <v>88</v>
      </c>
      <c r="C43" s="30" t="s">
        <v>83</v>
      </c>
      <c r="D43" s="7"/>
      <c r="E43" s="4" t="s">
        <v>119</v>
      </c>
      <c r="F43" s="7"/>
      <c r="G43" s="4"/>
      <c r="H43" s="7"/>
    </row>
    <row r="44" spans="1:8" ht="15" x14ac:dyDescent="0.2">
      <c r="A44" s="11"/>
      <c r="B44" s="12" t="s">
        <v>89</v>
      </c>
      <c r="C44" s="30" t="s">
        <v>83</v>
      </c>
      <c r="D44" s="7"/>
      <c r="E44" s="4" t="s">
        <v>118</v>
      </c>
      <c r="F44" s="7"/>
      <c r="G44" s="4"/>
      <c r="H44" s="7"/>
    </row>
    <row r="45" spans="1:8" ht="45" x14ac:dyDescent="0.2">
      <c r="A45" s="11"/>
      <c r="B45" s="12" t="s">
        <v>90</v>
      </c>
      <c r="C45" s="30" t="s">
        <v>83</v>
      </c>
      <c r="D45" s="7"/>
      <c r="E45" s="4" t="s">
        <v>15</v>
      </c>
      <c r="F45" s="7"/>
      <c r="G45" s="4"/>
      <c r="H45" s="7"/>
    </row>
    <row r="46" spans="1:8" ht="15" x14ac:dyDescent="0.2">
      <c r="A46" s="11"/>
      <c r="B46" s="12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112</v>
      </c>
      <c r="D47" s="39">
        <v>8.2799999999999994</v>
      </c>
      <c r="E47" s="4" t="s">
        <v>117</v>
      </c>
      <c r="F47" s="40">
        <f>D47*E47</f>
        <v>23564.879999999997</v>
      </c>
      <c r="G47" s="4" t="s">
        <v>117</v>
      </c>
      <c r="H47" s="39">
        <f>D47*E47</f>
        <v>23564.879999999997</v>
      </c>
    </row>
    <row r="48" spans="1:8" ht="38.25" x14ac:dyDescent="0.2">
      <c r="A48" s="3"/>
      <c r="B48" s="33" t="s">
        <v>85</v>
      </c>
      <c r="C48" s="30" t="s">
        <v>111</v>
      </c>
      <c r="D48" s="7"/>
      <c r="E48" s="4" t="s">
        <v>118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4" t="s">
        <v>76</v>
      </c>
      <c r="C51" s="3" t="s">
        <v>112</v>
      </c>
      <c r="D51" s="39">
        <v>35.340000000000003</v>
      </c>
      <c r="E51" s="4" t="s">
        <v>117</v>
      </c>
      <c r="F51" s="40">
        <f>E51*D51</f>
        <v>100577.64000000001</v>
      </c>
      <c r="G51" s="4" t="s">
        <v>117</v>
      </c>
      <c r="H51" s="40">
        <f>G51*D51</f>
        <v>100577.64000000001</v>
      </c>
    </row>
    <row r="52" spans="1:10" ht="45" x14ac:dyDescent="0.2">
      <c r="A52" s="3"/>
      <c r="B52" s="13" t="s">
        <v>92</v>
      </c>
      <c r="C52" s="3" t="s">
        <v>110</v>
      </c>
      <c r="D52" s="14"/>
      <c r="E52" s="4"/>
      <c r="F52" s="7"/>
      <c r="G52" s="4"/>
      <c r="H52" s="7"/>
    </row>
    <row r="53" spans="1:10" ht="45" x14ac:dyDescent="0.2">
      <c r="A53" s="3"/>
      <c r="B53" s="13" t="s">
        <v>93</v>
      </c>
      <c r="C53" s="3" t="s">
        <v>110</v>
      </c>
      <c r="D53" s="14"/>
      <c r="E53" s="4"/>
      <c r="F53" s="7"/>
      <c r="G53" s="4"/>
      <c r="H53" s="7"/>
    </row>
    <row r="54" spans="1:10" ht="45" x14ac:dyDescent="0.2">
      <c r="A54" s="3"/>
      <c r="B54" s="13" t="s">
        <v>94</v>
      </c>
      <c r="C54" s="3" t="s">
        <v>110</v>
      </c>
      <c r="D54" s="14"/>
      <c r="E54" s="4"/>
      <c r="F54" s="7"/>
      <c r="G54" s="4"/>
      <c r="H54" s="7"/>
    </row>
    <row r="55" spans="1:10" ht="45" x14ac:dyDescent="0.2">
      <c r="A55" s="3"/>
      <c r="B55" s="13" t="s">
        <v>95</v>
      </c>
      <c r="C55" s="3" t="s">
        <v>110</v>
      </c>
      <c r="D55" s="14"/>
      <c r="E55" s="4"/>
      <c r="F55" s="7"/>
      <c r="G55" s="4"/>
      <c r="H55" s="7"/>
    </row>
    <row r="56" spans="1:10" ht="45" x14ac:dyDescent="0.2">
      <c r="A56" s="3"/>
      <c r="B56" s="13" t="s">
        <v>96</v>
      </c>
      <c r="C56" s="3" t="s">
        <v>110</v>
      </c>
      <c r="D56" s="14"/>
      <c r="E56" s="4"/>
      <c r="F56" s="7"/>
      <c r="G56" s="4"/>
      <c r="H56" s="7"/>
    </row>
    <row r="57" spans="1:10" ht="45" x14ac:dyDescent="0.2">
      <c r="A57" s="3"/>
      <c r="B57" s="13" t="s">
        <v>97</v>
      </c>
      <c r="C57" s="3" t="s">
        <v>110</v>
      </c>
      <c r="D57" s="14"/>
      <c r="E57" s="4"/>
      <c r="F57" s="7"/>
      <c r="G57" s="4"/>
      <c r="H57" s="7"/>
    </row>
    <row r="58" spans="1:10" ht="15" x14ac:dyDescent="0.2">
      <c r="A58" s="3"/>
      <c r="B58" s="13"/>
      <c r="C58" s="3"/>
      <c r="D58" s="14"/>
      <c r="E58" s="4"/>
      <c r="F58" s="7"/>
      <c r="G58" s="4"/>
      <c r="H58" s="7"/>
    </row>
    <row r="59" spans="1:10" ht="15" x14ac:dyDescent="0.2">
      <c r="A59" s="3"/>
      <c r="B59" s="13"/>
      <c r="C59" s="3"/>
      <c r="D59" s="14"/>
      <c r="E59" s="4"/>
      <c r="F59" s="7"/>
      <c r="G59" s="4"/>
      <c r="H59" s="7"/>
    </row>
    <row r="60" spans="1:10" ht="14.25" x14ac:dyDescent="0.2">
      <c r="A60" s="61" t="s">
        <v>24</v>
      </c>
      <c r="B60" s="61"/>
      <c r="C60" s="61"/>
      <c r="D60" s="61"/>
      <c r="E60" s="8" t="s">
        <v>25</v>
      </c>
      <c r="F60" s="5">
        <f>SUM(F13:F59)</f>
        <v>413751.48</v>
      </c>
      <c r="G60" s="8" t="s">
        <v>26</v>
      </c>
      <c r="H60" s="5">
        <f>SUM(F13:F59)</f>
        <v>413751.48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26" customHeight="1" x14ac:dyDescent="0.2">
      <c r="A62" s="2" t="s">
        <v>27</v>
      </c>
      <c r="B62" s="62" t="s">
        <v>142</v>
      </c>
      <c r="C62" s="62"/>
      <c r="D62" s="62"/>
      <c r="E62" s="62"/>
      <c r="F62" s="62"/>
      <c r="G62" s="63"/>
      <c r="H62" s="63"/>
      <c r="J62" s="35"/>
    </row>
    <row r="63" spans="1:10" x14ac:dyDescent="0.2">
      <c r="A63" s="64" t="s">
        <v>28</v>
      </c>
      <c r="B63" s="65" t="s">
        <v>29</v>
      </c>
      <c r="C63" s="65"/>
      <c r="D63" s="64" t="s">
        <v>30</v>
      </c>
      <c r="E63" s="64" t="s">
        <v>31</v>
      </c>
      <c r="F63" s="65" t="s">
        <v>32</v>
      </c>
      <c r="G63" s="66" t="s">
        <v>33</v>
      </c>
      <c r="H63" s="66"/>
    </row>
    <row r="64" spans="1:10" ht="120.6" customHeight="1" x14ac:dyDescent="0.2">
      <c r="A64" s="64"/>
      <c r="B64" s="65"/>
      <c r="C64" s="65"/>
      <c r="D64" s="64"/>
      <c r="E64" s="64"/>
      <c r="F64" s="65"/>
      <c r="G64" s="66"/>
      <c r="H64" s="66"/>
    </row>
    <row r="65" spans="1:8" ht="15" x14ac:dyDescent="0.2">
      <c r="A65" s="43" t="s">
        <v>34</v>
      </c>
      <c r="B65" s="65" t="s">
        <v>35</v>
      </c>
      <c r="C65" s="65"/>
      <c r="D65" s="43" t="s">
        <v>36</v>
      </c>
      <c r="E65" s="43" t="s">
        <v>37</v>
      </c>
      <c r="F65" s="44" t="s">
        <v>38</v>
      </c>
      <c r="G65" s="66" t="s">
        <v>39</v>
      </c>
      <c r="H65" s="66"/>
    </row>
    <row r="66" spans="1:8" ht="27" customHeight="1" x14ac:dyDescent="0.2">
      <c r="A66" s="45">
        <v>1</v>
      </c>
      <c r="B66" s="69" t="s">
        <v>122</v>
      </c>
      <c r="C66" s="70"/>
      <c r="D66" s="46" t="s">
        <v>77</v>
      </c>
      <c r="E66" s="45" t="s">
        <v>125</v>
      </c>
      <c r="F66" s="45" t="s">
        <v>124</v>
      </c>
      <c r="G66" s="74"/>
      <c r="H66" s="75"/>
    </row>
    <row r="67" spans="1:8" ht="15" x14ac:dyDescent="0.2">
      <c r="A67" s="45">
        <v>2</v>
      </c>
      <c r="B67" s="69" t="s">
        <v>78</v>
      </c>
      <c r="C67" s="70"/>
      <c r="D67" s="46" t="s">
        <v>79</v>
      </c>
      <c r="E67" s="45" t="s">
        <v>134</v>
      </c>
      <c r="F67" s="45" t="s">
        <v>123</v>
      </c>
      <c r="G67" s="74"/>
      <c r="H67" s="75"/>
    </row>
    <row r="68" spans="1:8" ht="15" x14ac:dyDescent="0.2">
      <c r="A68" s="45">
        <v>3</v>
      </c>
      <c r="B68" s="69" t="s">
        <v>128</v>
      </c>
      <c r="C68" s="70"/>
      <c r="D68" s="46" t="s">
        <v>79</v>
      </c>
      <c r="E68" s="45" t="s">
        <v>130</v>
      </c>
      <c r="F68" s="45" t="s">
        <v>129</v>
      </c>
      <c r="G68" s="74"/>
      <c r="H68" s="75"/>
    </row>
    <row r="69" spans="1:8" ht="15" x14ac:dyDescent="0.2">
      <c r="A69" s="45">
        <v>4</v>
      </c>
      <c r="B69" s="69" t="s">
        <v>131</v>
      </c>
      <c r="C69" s="70"/>
      <c r="D69" s="46" t="s">
        <v>79</v>
      </c>
      <c r="E69" s="45" t="s">
        <v>132</v>
      </c>
      <c r="F69" s="45" t="s">
        <v>133</v>
      </c>
      <c r="G69" s="74"/>
      <c r="H69" s="75"/>
    </row>
    <row r="70" spans="1:8" ht="13.9" customHeight="1" x14ac:dyDescent="0.2">
      <c r="A70" s="45">
        <v>5</v>
      </c>
      <c r="B70" s="69" t="s">
        <v>80</v>
      </c>
      <c r="C70" s="70"/>
      <c r="D70" s="46" t="s">
        <v>79</v>
      </c>
      <c r="E70" s="45" t="s">
        <v>126</v>
      </c>
      <c r="F70" s="45" t="s">
        <v>127</v>
      </c>
      <c r="G70" s="74"/>
      <c r="H70" s="75"/>
    </row>
    <row r="71" spans="1:8" ht="15" x14ac:dyDescent="0.2">
      <c r="A71" s="45">
        <v>6</v>
      </c>
      <c r="B71" s="69" t="s">
        <v>135</v>
      </c>
      <c r="C71" s="70"/>
      <c r="D71" s="46" t="s">
        <v>136</v>
      </c>
      <c r="E71" s="45" t="s">
        <v>137</v>
      </c>
      <c r="F71" s="45" t="s">
        <v>138</v>
      </c>
      <c r="G71" s="74"/>
      <c r="H71" s="75"/>
    </row>
    <row r="72" spans="1:8" ht="15" x14ac:dyDescent="0.2">
      <c r="A72" s="45" t="s">
        <v>21</v>
      </c>
      <c r="B72" s="82" t="s">
        <v>139</v>
      </c>
      <c r="C72" s="83"/>
      <c r="D72" s="46"/>
      <c r="E72" s="45" t="s">
        <v>140</v>
      </c>
      <c r="F72" s="84"/>
      <c r="G72" s="48"/>
      <c r="H72" s="49"/>
    </row>
    <row r="73" spans="1:8" s="16" customFormat="1" ht="15" x14ac:dyDescent="0.2">
      <c r="A73" s="46"/>
      <c r="B73" s="72" t="s">
        <v>24</v>
      </c>
      <c r="C73" s="73"/>
      <c r="D73" s="46"/>
      <c r="E73" s="45" t="s">
        <v>141</v>
      </c>
      <c r="F73" s="47"/>
      <c r="G73" s="79"/>
      <c r="H73" s="80"/>
    </row>
    <row r="74" spans="1:8" x14ac:dyDescent="0.2">
      <c r="A74" s="71"/>
      <c r="B74" s="71"/>
      <c r="C74" s="71"/>
      <c r="D74" s="71"/>
      <c r="E74" s="71"/>
      <c r="F74" s="71"/>
      <c r="G74" s="71"/>
      <c r="H74" s="71"/>
    </row>
    <row r="75" spans="1:8" ht="15" x14ac:dyDescent="0.2">
      <c r="A75" s="10" t="s">
        <v>40</v>
      </c>
      <c r="B75" s="67" t="s">
        <v>120</v>
      </c>
      <c r="C75" s="67"/>
      <c r="D75" s="67"/>
      <c r="E75" s="67"/>
      <c r="F75" s="67"/>
      <c r="G75" s="67"/>
      <c r="H75" s="67"/>
    </row>
    <row r="76" spans="1:8" ht="39" customHeight="1" x14ac:dyDescent="0.2">
      <c r="A76" s="2" t="s">
        <v>41</v>
      </c>
      <c r="B76" s="56" t="s">
        <v>42</v>
      </c>
      <c r="C76" s="56"/>
      <c r="D76" s="56"/>
      <c r="E76" s="56"/>
      <c r="F76" s="67"/>
      <c r="G76" s="67"/>
      <c r="H76" s="67"/>
    </row>
    <row r="77" spans="1:8" ht="116.45" customHeight="1" x14ac:dyDescent="0.2">
      <c r="A77" s="4" t="s">
        <v>43</v>
      </c>
      <c r="B77" s="58" t="s">
        <v>44</v>
      </c>
      <c r="C77" s="58"/>
      <c r="D77" s="58" t="s">
        <v>45</v>
      </c>
      <c r="E77" s="58"/>
      <c r="F77" s="68" t="s">
        <v>46</v>
      </c>
      <c r="G77" s="68"/>
      <c r="H77" s="68"/>
    </row>
    <row r="78" spans="1:8" ht="15" x14ac:dyDescent="0.2">
      <c r="A78" s="4" t="s">
        <v>47</v>
      </c>
      <c r="B78" s="81" t="s">
        <v>48</v>
      </c>
      <c r="C78" s="81"/>
      <c r="D78" s="81" t="s">
        <v>49</v>
      </c>
      <c r="E78" s="81"/>
      <c r="F78" s="66" t="s">
        <v>50</v>
      </c>
      <c r="G78" s="66"/>
      <c r="H78" s="66"/>
    </row>
    <row r="79" spans="1:8" ht="15" x14ac:dyDescent="0.2">
      <c r="A79" s="4" t="s">
        <v>51</v>
      </c>
      <c r="B79" s="81" t="s">
        <v>113</v>
      </c>
      <c r="C79" s="81"/>
      <c r="D79" s="81" t="s">
        <v>113</v>
      </c>
      <c r="E79" s="81"/>
      <c r="F79" s="66" t="s">
        <v>113</v>
      </c>
      <c r="G79" s="66"/>
      <c r="H79" s="66"/>
    </row>
    <row r="80" spans="1:8" x14ac:dyDescent="0.2">
      <c r="A80" s="9"/>
      <c r="B80" s="9"/>
      <c r="C80" s="9"/>
      <c r="D80" s="9"/>
      <c r="E80" s="9"/>
      <c r="F80" s="1"/>
      <c r="G80" s="1"/>
      <c r="H80" s="1"/>
    </row>
    <row r="81" spans="1:8" ht="15" x14ac:dyDescent="0.2">
      <c r="A81" s="2" t="s">
        <v>52</v>
      </c>
      <c r="B81" s="62" t="s">
        <v>53</v>
      </c>
      <c r="C81" s="62"/>
      <c r="D81" s="62"/>
      <c r="E81" s="62"/>
      <c r="F81" s="62"/>
      <c r="G81" s="62"/>
      <c r="H81" s="62"/>
    </row>
    <row r="82" spans="1:8" ht="105" x14ac:dyDescent="0.2">
      <c r="A82" s="4" t="s">
        <v>54</v>
      </c>
      <c r="B82" s="4" t="s">
        <v>55</v>
      </c>
      <c r="C82" s="4" t="s">
        <v>56</v>
      </c>
      <c r="D82" s="58" t="s">
        <v>57</v>
      </c>
      <c r="E82" s="58"/>
      <c r="F82" s="58" t="s">
        <v>58</v>
      </c>
      <c r="G82" s="58"/>
      <c r="H82" s="4" t="s">
        <v>59</v>
      </c>
    </row>
    <row r="83" spans="1:8" ht="15" x14ac:dyDescent="0.2">
      <c r="A83" s="4" t="s">
        <v>60</v>
      </c>
      <c r="B83" s="4" t="s">
        <v>61</v>
      </c>
      <c r="C83" s="4" t="s">
        <v>62</v>
      </c>
      <c r="D83" s="58" t="s">
        <v>63</v>
      </c>
      <c r="E83" s="58"/>
      <c r="F83" s="58" t="s">
        <v>64</v>
      </c>
      <c r="G83" s="58"/>
      <c r="H83" s="4" t="s">
        <v>65</v>
      </c>
    </row>
    <row r="84" spans="1:8" ht="30" x14ac:dyDescent="0.2">
      <c r="A84" s="4" t="s">
        <v>66</v>
      </c>
      <c r="B84" s="41" t="s">
        <v>67</v>
      </c>
      <c r="C84" s="42" t="str">
        <f>C86</f>
        <v>134 295,39</v>
      </c>
      <c r="D84" s="78">
        <f>D86</f>
        <v>1021088.31</v>
      </c>
      <c r="E84" s="78"/>
      <c r="F84" s="78">
        <f>F86</f>
        <v>932817.84</v>
      </c>
      <c r="G84" s="78"/>
      <c r="H84" s="42">
        <f>H86</f>
        <v>222565.86</v>
      </c>
    </row>
    <row r="85" spans="1:8" ht="30" x14ac:dyDescent="0.2">
      <c r="A85" s="4" t="s">
        <v>68</v>
      </c>
      <c r="B85" s="41" t="s">
        <v>69</v>
      </c>
      <c r="C85" s="42">
        <v>0</v>
      </c>
      <c r="D85" s="78">
        <v>0</v>
      </c>
      <c r="E85" s="78"/>
      <c r="F85" s="78">
        <v>0</v>
      </c>
      <c r="G85" s="78"/>
      <c r="H85" s="42">
        <v>0</v>
      </c>
    </row>
    <row r="86" spans="1:8" ht="14.25" x14ac:dyDescent="0.2">
      <c r="A86" s="76" t="s">
        <v>70</v>
      </c>
      <c r="B86" s="76"/>
      <c r="C86" s="5" t="s">
        <v>121</v>
      </c>
      <c r="D86" s="77">
        <v>1021088.31</v>
      </c>
      <c r="E86" s="77"/>
      <c r="F86" s="77">
        <v>932817.84</v>
      </c>
      <c r="G86" s="77"/>
      <c r="H86" s="5">
        <v>222565.86</v>
      </c>
    </row>
    <row r="87" spans="1:8" x14ac:dyDescent="0.2">
      <c r="A87" s="9"/>
      <c r="B87" s="9"/>
      <c r="C87" s="9"/>
      <c r="D87" s="9"/>
      <c r="E87" s="9"/>
      <c r="F87" s="9"/>
      <c r="G87" s="9"/>
      <c r="H87" s="9"/>
    </row>
  </sheetData>
  <mergeCells count="61">
    <mergeCell ref="G66:H66"/>
    <mergeCell ref="G67:H67"/>
    <mergeCell ref="G68:H68"/>
    <mergeCell ref="G69:H69"/>
    <mergeCell ref="G70:H70"/>
    <mergeCell ref="G73:H73"/>
    <mergeCell ref="D85:E85"/>
    <mergeCell ref="F85:G85"/>
    <mergeCell ref="B81:H81"/>
    <mergeCell ref="D82:E82"/>
    <mergeCell ref="F82:G82"/>
    <mergeCell ref="D83:E83"/>
    <mergeCell ref="F83:G83"/>
    <mergeCell ref="B78:C78"/>
    <mergeCell ref="D78:E78"/>
    <mergeCell ref="F78:H78"/>
    <mergeCell ref="B79:C79"/>
    <mergeCell ref="D79:E79"/>
    <mergeCell ref="F79:H79"/>
    <mergeCell ref="A86:B86"/>
    <mergeCell ref="D86:E86"/>
    <mergeCell ref="F86:G86"/>
    <mergeCell ref="D84:E84"/>
    <mergeCell ref="F84:G84"/>
    <mergeCell ref="B65:C65"/>
    <mergeCell ref="G65:H65"/>
    <mergeCell ref="B75:H75"/>
    <mergeCell ref="B76:H76"/>
    <mergeCell ref="B77:C77"/>
    <mergeCell ref="D77:E77"/>
    <mergeCell ref="F77:H77"/>
    <mergeCell ref="B66:C66"/>
    <mergeCell ref="B67:C67"/>
    <mergeCell ref="B68:C68"/>
    <mergeCell ref="B69:C69"/>
    <mergeCell ref="B70:C70"/>
    <mergeCell ref="B71:C71"/>
    <mergeCell ref="A74:H74"/>
    <mergeCell ref="B73:C73"/>
    <mergeCell ref="G71:H71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5КА32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2026-07-06T09:19:03Z</dcterms:modified>
</cp:coreProperties>
</file>