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rv\ОБЩАЯ ПАПКА\Бухгалтерия\2020\сметы доходов и расходов\2025\ОТЧЕТЫ НОВАЯ ФОРМА\"/>
    </mc:Choice>
  </mc:AlternateContent>
  <bookViews>
    <workbookView xWindow="0" yWindow="0" windowWidth="28800" windowHeight="12435"/>
  </bookViews>
  <sheets>
    <sheet name="Почт" sheetId="1" r:id="rId1"/>
  </sheets>
  <calcPr calcId="152511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6" i="1" l="1"/>
  <c r="F86" i="1"/>
  <c r="D86" i="1"/>
  <c r="C86" i="1"/>
  <c r="H47" i="1"/>
  <c r="F47" i="1"/>
  <c r="H42" i="1"/>
  <c r="F42" i="1"/>
  <c r="H38" i="1"/>
  <c r="F38" i="1"/>
  <c r="H31" i="1"/>
  <c r="F31" i="1"/>
  <c r="H26" i="1"/>
  <c r="F26" i="1"/>
  <c r="H13" i="1"/>
  <c r="F13" i="1"/>
  <c r="F60" i="1" l="1"/>
  <c r="H60" i="1"/>
</calcChain>
</file>

<file path=xl/sharedStrings.xml><?xml version="1.0" encoding="utf-8"?>
<sst xmlns="http://schemas.openxmlformats.org/spreadsheetml/2006/main" count="225" uniqueCount="149">
  <si>
    <t>Приложение N 2
к приказу Министерства строительства
и жилищно-коммунального хозяйства
Российской Федерации
от 20 ноября 2025 г. N 728/пр</t>
  </si>
  <si>
    <t>ОТЧЕТ 
О ДЕЯТЕЛЬНОСТИ ПО УПРАВЛЕНИЮ МНОГОКВАРТИРНЫМ ДОМОМ</t>
  </si>
  <si>
    <t>Отчет о деятельности по управлению многоквартирным домом по адресу:</t>
  </si>
  <si>
    <t>1.</t>
  </si>
  <si>
    <t>За отчетный период выполнены следующие работы (оказаны следующие услуги) по содержанию общего имущества собственников помещений в многоквартирном доме:</t>
  </si>
  <si>
    <t>N п/п</t>
  </si>
  <si>
    <t>Наименование работы (услуги)</t>
  </si>
  <si>
    <t>Единица измерения работы (услуги)</t>
  </si>
  <si>
    <t>Цена (стоимость) единицы работы (услуги), руб.</t>
  </si>
  <si>
    <t>По перечню работ (услуг)</t>
  </si>
  <si>
    <t>Выполнено</t>
  </si>
  <si>
    <t>Количество единиц работы (оказанной услуги)</t>
  </si>
  <si>
    <t>Стоимость работы (оказанной услуги), руб.</t>
  </si>
  <si>
    <t>Количество единиц работы (оказанной услуги)</t>
  </si>
  <si>
    <t>Стоимость работы (оказанной услуги), руб.</t>
  </si>
  <si>
    <t>1</t>
  </si>
  <si>
    <t>2</t>
  </si>
  <si>
    <t>3</t>
  </si>
  <si>
    <t>4</t>
  </si>
  <si>
    <t>5</t>
  </si>
  <si>
    <t>6</t>
  </si>
  <si>
    <t>7</t>
  </si>
  <si>
    <t>8</t>
  </si>
  <si>
    <t>Эксплуатация общедомовых приборов учета</t>
  </si>
  <si>
    <t>ИТОГО</t>
  </si>
  <si>
    <t>-</t>
  </si>
  <si>
    <t>-</t>
  </si>
  <si>
    <t>2.</t>
  </si>
  <si>
    <t>N п/п</t>
  </si>
  <si>
    <t>Наименование работы</t>
  </si>
  <si>
    <t>Основание проведения работы</t>
  </si>
  <si>
    <t>Стоимость работы по текущему ремонту общего имущества, руб.</t>
  </si>
  <si>
    <t>Объем выполненных работ с единицами измерения</t>
  </si>
  <si>
    <t>Реквизиты акта выполненных работ или адрес сайта в информационно- телекоммуникационной сети "Интернет", где размещен такой акт, при наличии подписанного акта</t>
  </si>
  <si>
    <t>1</t>
  </si>
  <si>
    <t>2</t>
  </si>
  <si>
    <t>3</t>
  </si>
  <si>
    <t>4</t>
  </si>
  <si>
    <t>5</t>
  </si>
  <si>
    <t>6</t>
  </si>
  <si>
    <t>3.</t>
  </si>
  <si>
    <t>4.</t>
  </si>
  <si>
    <t>Сведения о претензионно-исковой работе в отношении собственников и нанимателей помещений в многоквартирном доме, имеющих задолженность по оплате за жилое помещение и (или) коммунальные услуги:</t>
  </si>
  <si>
    <t>N п/п</t>
  </si>
  <si>
    <t>Количество направленных претензий потребителям-должникам</t>
  </si>
  <si>
    <t>Количество направленных исковых заявлений, заявлений на выдачу судебного приказа</t>
  </si>
  <si>
    <t>Общая сумма поступивших денежных средств по исковым заявлениям и судебным приказам, поданным в отчетном периоде и исполненных в принудительном порядке, в том числе исполненных после отчетного периода</t>
  </si>
  <si>
    <t>1</t>
  </si>
  <si>
    <t>2</t>
  </si>
  <si>
    <t>3</t>
  </si>
  <si>
    <t>4</t>
  </si>
  <si>
    <t>1</t>
  </si>
  <si>
    <t>5.</t>
  </si>
  <si>
    <t>Сведения о начислениях лица, осуществляющего управление многоквартирным домом, собственникам и нанимателям помещений в многоквартирном доме за выполненные работы (оказанные услуги) по содержанию, управлению и текущему ремонту общего имущества многоквартирного дома, в том числе за оказанные дополнительные услуги (оказываемые на основании решений общего собрания собственников помещений в многоквартирном доме), о поступлении средств от собственников и нанимателей помещений в многоквартирном доме за указанные работы (услуги) за отчетный период:</t>
  </si>
  <si>
    <t>N п/п</t>
  </si>
  <si>
    <t>Вид платежа</t>
  </si>
  <si>
    <t>Задолженность на начало отчетного периода, руб.</t>
  </si>
  <si>
    <t>Размер начисленных средств, руб.</t>
  </si>
  <si>
    <t>Размер поступивших средств, руб.</t>
  </si>
  <si>
    <t>Задолженность на 1 января периода, следующего за отчетным, руб.</t>
  </si>
  <si>
    <t>1</t>
  </si>
  <si>
    <t>2</t>
  </si>
  <si>
    <t>3</t>
  </si>
  <si>
    <t>4</t>
  </si>
  <si>
    <t>5</t>
  </si>
  <si>
    <t>6</t>
  </si>
  <si>
    <t>1</t>
  </si>
  <si>
    <t>Платежи собственников помещений в многоквартирном доме</t>
  </si>
  <si>
    <t>2</t>
  </si>
  <si>
    <t>Платежи нанимателей помещений в многоквартирном доме</t>
  </si>
  <si>
    <t xml:space="preserve">     ИТОГО</t>
  </si>
  <si>
    <t>Технические осмотры конструкций и оборудования МКД,плановые работы по содержанию, обслуживание вентиляции/дымоходов</t>
  </si>
  <si>
    <t>Аварийно-диспетчерское обслуживание</t>
  </si>
  <si>
    <t>Подготовка МКД к сезонной эксплуатации</t>
  </si>
  <si>
    <t xml:space="preserve">Очистка кровли от наледи и снега </t>
  </si>
  <si>
    <t>Уборка лестничных клеток</t>
  </si>
  <si>
    <t>Уборка и санитарная очистка земельного участка</t>
  </si>
  <si>
    <t>Замена и ремонт водосточных труб</t>
  </si>
  <si>
    <t>Акт осмотра</t>
  </si>
  <si>
    <t>Замена воронок верхних (высотн. работы)</t>
  </si>
  <si>
    <t xml:space="preserve">Текущий ремонт кровли 
Обжатие фальцев с герметизацией
Окраска металлического окрытия 
</t>
  </si>
  <si>
    <t>Ремонт фасада 1 этажа</t>
  </si>
  <si>
    <t>Запуск системы отопления</t>
  </si>
  <si>
    <t>Консервация системы отопления</t>
  </si>
  <si>
    <t>раз</t>
  </si>
  <si>
    <t>Промывка и гидравлические испытания системы ЦО</t>
  </si>
  <si>
    <t>Постоянный контроль параметров теплоносителя и воды (давления, температуры, расхода) и принятие мер к восстановлению требуемых параметров</t>
  </si>
  <si>
    <t xml:space="preserve">Комплекс работ по ТО инженерных сетей </t>
  </si>
  <si>
    <t xml:space="preserve">Комплекс работ по ТО электрических сетей </t>
  </si>
  <si>
    <t>Влажное подметание до 2го этажа</t>
  </si>
  <si>
    <t>Влажное подметание после 2го этажа</t>
  </si>
  <si>
    <t>Полная уборка: мытье окон, влажная протирка оконных ограждений, отопительных приборов, почтовых ящиков, обметание пыли с потолков</t>
  </si>
  <si>
    <t>Очистка от наледи и снега</t>
  </si>
  <si>
    <t>Посыпка территории пескосоляной смесью 1 раз в сутки во время гололеда</t>
  </si>
  <si>
    <t>Уборка крыльца и площадки перед входом в подъезд 2 р/нед</t>
  </si>
  <si>
    <t>Уборка газонов от случайного мусора (при отсутствии снега)</t>
  </si>
  <si>
    <t>Подметание территории 2 р/нед</t>
  </si>
  <si>
    <t xml:space="preserve">Уборка газонов от листьев и травы </t>
  </si>
  <si>
    <t>Очистка металлических решеток и приямков</t>
  </si>
  <si>
    <t>Выполнение работ, связанных с ликвидацией аварий и неисправностей внутридомового оборудования и сетей водоотведения, ХВС и ГВС, ЦО и электроснабжения</t>
  </si>
  <si>
    <t>Диспетчеризация</t>
  </si>
  <si>
    <t>Комплекс работ по ТО систем вентиляции/дымоходов</t>
  </si>
  <si>
    <t>Комплекс работ по обслуживанию жесткой кровли</t>
  </si>
  <si>
    <t>Осмотры мест общего пользования</t>
  </si>
  <si>
    <t>Осмотры подвалов</t>
  </si>
  <si>
    <t>Осмотры наружных каменных конструкций</t>
  </si>
  <si>
    <t>Аварийное обслуживание</t>
  </si>
  <si>
    <t>Дезинсекция мест общего пользования</t>
  </si>
  <si>
    <t>Дератизация мест общего пользования</t>
  </si>
  <si>
    <t>Очистка от наледи и льда водосточных труб</t>
  </si>
  <si>
    <t>постоянно</t>
  </si>
  <si>
    <t>по необходимости (акт осмотра)</t>
  </si>
  <si>
    <t>ежемес</t>
  </si>
  <si>
    <t>м2</t>
  </si>
  <si>
    <t>0</t>
  </si>
  <si>
    <t xml:space="preserve">ООО "УК "ПЕТЕРБУРГСКИЙ ДОМ-ЦЕНТР"
ИНН 7840361277 ОГРН 1077847369632
пер Подъездной, дом 18, литера А, офис 16-Н
литера Д, офис 4Н
</t>
  </si>
  <si>
    <t>г. Санкт-Петербург,Почтамтская, д. 1, литера А    
за 2025 год</t>
  </si>
  <si>
    <t>Стоимость услуг по управлению многоквартирным домом, оказанных за отчетный период: 300 273.32 руб.</t>
  </si>
  <si>
    <t>12</t>
  </si>
  <si>
    <t>24</t>
  </si>
  <si>
    <r>
      <t xml:space="preserve">Лицо, уполномоченное давать разъяснения по отчету: </t>
    </r>
    <r>
      <rPr>
        <sz val="11"/>
        <color theme="1"/>
        <rFont val="Times New Roman"/>
        <family val="1"/>
        <charset val="204"/>
      </rPr>
      <t>Васильева Ирина Хемраевна, Генеральный директор</t>
    </r>
    <r>
      <rPr>
        <sz val="11"/>
        <color indexed="8"/>
        <rFont val="Times New Roman"/>
        <family val="1"/>
        <charset val="204"/>
      </rPr>
      <t xml:space="preserve">
+7 (812) 416-69-08, peterdom@mail.ru
Общая площадь жилых и нежилых помещений в многоквартирном доме, принадлежащих собственникам жилых и нежилых помещений (без учета помещений, входящих в состав общего имущества многоквартирного дома): 5140,7 м2
Дата размещения отчета: 31.03.2026</t>
    </r>
  </si>
  <si>
    <t xml:space="preserve">5140,7 </t>
  </si>
  <si>
    <t>21000</t>
  </si>
  <si>
    <t>18 пм</t>
  </si>
  <si>
    <t>26000</t>
  </si>
  <si>
    <t>3 шт</t>
  </si>
  <si>
    <t>Замена задвижек ЦО</t>
  </si>
  <si>
    <t>27000</t>
  </si>
  <si>
    <t>2 шт</t>
  </si>
  <si>
    <t>79000</t>
  </si>
  <si>
    <t>101  м2</t>
  </si>
  <si>
    <t>65000</t>
  </si>
  <si>
    <t>41 м2</t>
  </si>
  <si>
    <t>Ремонт ворот с установкой системы доступа</t>
  </si>
  <si>
    <t>По плану ТР</t>
  </si>
  <si>
    <t>53000</t>
  </si>
  <si>
    <t>1 шт</t>
  </si>
  <si>
    <t>Замена светильников МОП</t>
  </si>
  <si>
    <t>8000</t>
  </si>
  <si>
    <t>6 шт</t>
  </si>
  <si>
    <t>Дефект акт</t>
  </si>
  <si>
    <t>Замена стояков ГВС,ХВС (п 1-Н )</t>
  </si>
  <si>
    <t>31000</t>
  </si>
  <si>
    <t>24 пм</t>
  </si>
  <si>
    <t>АВР</t>
  </si>
  <si>
    <t>47703,05</t>
  </si>
  <si>
    <t>357703,05</t>
  </si>
  <si>
    <r>
      <rPr>
        <sz val="11"/>
        <rFont val="Times New Roman"/>
        <family val="1"/>
        <charset val="204"/>
      </rPr>
      <t>За отчетный период выполнены следующие работы по текущему ремонту общего имущества собственников помещений в многоквартирном доме:
Остаток (перерасход (сальдо) денежных средств на финансирование текущего ремонта на 1 января отчетного периода: 0,00 руб.
Общий объем денежных средств, подлежащий внесению собственниками помещений в многоквартирном доме в качестве платы за текущий ремонт общего имущества многоквартирного дома в составе платы за содержание жилого помещения, за отчетный период: 477 030.47 руб
Стоимость работ по текущему ремонту, выполненных за отчетный период: 357 703,05 руб.
Остаток (</t>
    </r>
    <r>
      <rPr>
        <b/>
        <u/>
        <sz val="11"/>
        <rFont val="Times New Roman"/>
        <family val="1"/>
        <charset val="204"/>
      </rPr>
      <t>перерасход</t>
    </r>
    <r>
      <rPr>
        <sz val="11"/>
        <rFont val="Times New Roman"/>
        <family val="1"/>
        <charset val="204"/>
      </rPr>
      <t xml:space="preserve"> (сальдо) денежных средств на финансирование текущего ремонта на 31 декабря отчетного периода: 119 327,42 руб.</t>
    </r>
  </si>
  <si>
    <t>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</si>
</sst>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₽_-;\-* #,##0.00\ _₽_-;_-* &quot;-&quot;??\ _₽_-;_-@_-"/>
  </numFmts>
  <fonts count="16" x14ac:knownFonts="1">
    <font>
      <sz val="8"/>
      <color indexed="8"/>
      <name val="Arial"/>
      <charset val="1"/>
    </font>
    <font>
      <sz val="8"/>
      <color indexed="8"/>
      <name val="Arial"/>
      <family val="2"/>
      <charset val="204"/>
    </font>
    <font>
      <sz val="8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u/>
      <sz val="11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b/>
      <sz val="8"/>
      <color indexed="8"/>
      <name val="Arial"/>
      <family val="2"/>
      <charset val="204"/>
    </font>
    <font>
      <b/>
      <sz val="10"/>
      <color indexed="8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u/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 applyProtection="0"/>
    <xf numFmtId="43" fontId="1" fillId="0" borderId="0" applyFont="0" applyFill="0" applyBorder="0" applyAlignment="0" applyProtection="0"/>
  </cellStyleXfs>
  <cellXfs count="83">
    <xf numFmtId="0" fontId="0" fillId="0" borderId="0" xfId="0"/>
    <xf numFmtId="0" fontId="1" fillId="0" borderId="0" xfId="0" applyFont="1" applyAlignment="1" applyProtection="1">
      <alignment horizontal="left" wrapText="1"/>
      <protection locked="0" hidden="1"/>
    </xf>
    <xf numFmtId="49" fontId="3" fillId="0" borderId="1" xfId="0" applyNumberFormat="1" applyFont="1" applyBorder="1" applyAlignment="1" applyProtection="1">
      <alignment horizontal="right" vertical="top" wrapText="1"/>
      <protection locked="0" hidden="1"/>
    </xf>
    <xf numFmtId="49" fontId="4" fillId="0" borderId="3" xfId="0" applyNumberFormat="1" applyFont="1" applyBorder="1" applyAlignment="1" applyProtection="1">
      <alignment horizontal="center" vertical="center" wrapText="1"/>
      <protection locked="0" hidden="1"/>
    </xf>
    <xf numFmtId="49" fontId="4" fillId="0" borderId="4" xfId="0" applyNumberFormat="1" applyFont="1" applyBorder="1" applyAlignment="1" applyProtection="1">
      <alignment horizontal="center" vertical="center" wrapText="1"/>
      <protection locked="0" hidden="1"/>
    </xf>
    <xf numFmtId="4" fontId="3" fillId="0" borderId="4" xfId="0" applyNumberFormat="1" applyFont="1" applyBorder="1" applyAlignment="1" applyProtection="1">
      <alignment horizontal="right" vertical="top" wrapText="1"/>
      <protection locked="0" hidden="1"/>
    </xf>
    <xf numFmtId="49" fontId="6" fillId="0" borderId="4" xfId="0" applyNumberFormat="1" applyFont="1" applyBorder="1" applyAlignment="1" applyProtection="1">
      <alignment horizontal="left" vertical="top" wrapText="1"/>
      <protection locked="0" hidden="1"/>
    </xf>
    <xf numFmtId="4" fontId="6" fillId="0" borderId="4" xfId="0" applyNumberFormat="1" applyFont="1" applyBorder="1" applyAlignment="1" applyProtection="1">
      <alignment horizontal="right" vertical="top" wrapText="1"/>
      <protection locked="0" hidden="1"/>
    </xf>
    <xf numFmtId="49" fontId="3" fillId="0" borderId="4" xfId="0" applyNumberFormat="1" applyFont="1" applyBorder="1" applyAlignment="1" applyProtection="1">
      <alignment horizontal="center" vertical="top" wrapText="1"/>
      <protection locked="0" hidden="1"/>
    </xf>
    <xf numFmtId="0" fontId="1" fillId="0" borderId="5" xfId="0" applyFont="1" applyBorder="1" applyAlignment="1" applyProtection="1">
      <alignment horizontal="left" wrapText="1"/>
      <protection locked="0" hidden="1"/>
    </xf>
    <xf numFmtId="49" fontId="3" fillId="0" borderId="0" xfId="0" applyNumberFormat="1" applyFont="1" applyAlignment="1" applyProtection="1">
      <alignment horizontal="right" vertical="top" wrapText="1"/>
      <protection locked="0" hidden="1"/>
    </xf>
    <xf numFmtId="49" fontId="4" fillId="0" borderId="2" xfId="0" applyNumberFormat="1" applyFont="1" applyBorder="1" applyAlignment="1" applyProtection="1">
      <alignment horizontal="center" vertical="center" wrapText="1"/>
      <protection locked="0" hidden="1"/>
    </xf>
    <xf numFmtId="49" fontId="7" fillId="0" borderId="3" xfId="0" applyNumberFormat="1" applyFont="1" applyBorder="1" applyAlignment="1" applyProtection="1">
      <alignment horizontal="center" vertical="center" wrapText="1"/>
      <protection locked="0" hidden="1"/>
    </xf>
    <xf numFmtId="0" fontId="8" fillId="0" borderId="8" xfId="0" applyFont="1" applyBorder="1" applyAlignment="1">
      <alignment vertical="center" wrapText="1"/>
    </xf>
    <xf numFmtId="49" fontId="6" fillId="0" borderId="3" xfId="0" applyNumberFormat="1" applyFont="1" applyBorder="1" applyAlignment="1" applyProtection="1">
      <alignment horizontal="left" vertical="top" wrapText="1"/>
      <protection locked="0" hidden="1"/>
    </xf>
    <xf numFmtId="4" fontId="6" fillId="0" borderId="3" xfId="0" applyNumberFormat="1" applyFont="1" applyBorder="1" applyAlignment="1" applyProtection="1">
      <alignment horizontal="right" vertical="top" wrapText="1"/>
      <protection locked="0" hidden="1"/>
    </xf>
    <xf numFmtId="4" fontId="4" fillId="0" borderId="3" xfId="0" applyNumberFormat="1" applyFont="1" applyBorder="1" applyAlignment="1" applyProtection="1">
      <alignment horizontal="center" vertical="center" wrapText="1"/>
      <protection locked="0" hidden="1"/>
    </xf>
    <xf numFmtId="0" fontId="9" fillId="0" borderId="0" xfId="0" applyFont="1"/>
    <xf numFmtId="49" fontId="4" fillId="0" borderId="6" xfId="0" applyNumberFormat="1" applyFont="1" applyBorder="1" applyAlignment="1" applyProtection="1">
      <alignment horizontal="center" vertical="center" wrapText="1"/>
      <protection locked="0" hidden="1"/>
    </xf>
    <xf numFmtId="49" fontId="7" fillId="0" borderId="10" xfId="0" applyNumberFormat="1" applyFont="1" applyBorder="1" applyAlignment="1" applyProtection="1">
      <alignment horizontal="center" vertical="center" wrapText="1"/>
      <protection locked="0" hidden="1"/>
    </xf>
    <xf numFmtId="49" fontId="7" fillId="0" borderId="6" xfId="0" applyNumberFormat="1" applyFont="1" applyBorder="1" applyAlignment="1" applyProtection="1">
      <alignment horizontal="center" vertical="center" wrapText="1"/>
      <protection locked="0" hidden="1"/>
    </xf>
    <xf numFmtId="49" fontId="7" fillId="0" borderId="7" xfId="0" applyNumberFormat="1" applyFont="1" applyBorder="1" applyAlignment="1" applyProtection="1">
      <alignment horizontal="center" vertical="center" wrapText="1"/>
      <protection locked="0" hidden="1"/>
    </xf>
    <xf numFmtId="0" fontId="8" fillId="0" borderId="11" xfId="0" applyFont="1" applyBorder="1" applyAlignment="1">
      <alignment vertical="center" wrapText="1"/>
    </xf>
    <xf numFmtId="49" fontId="7" fillId="0" borderId="8" xfId="0" applyNumberFormat="1" applyFont="1" applyBorder="1" applyAlignment="1" applyProtection="1">
      <alignment horizontal="center" vertical="center" wrapText="1"/>
      <protection locked="0" hidden="1"/>
    </xf>
    <xf numFmtId="49" fontId="7" fillId="0" borderId="8" xfId="0" applyNumberFormat="1" applyFont="1" applyBorder="1" applyAlignment="1" applyProtection="1">
      <alignment horizontal="left" vertical="center" wrapText="1"/>
      <protection locked="0" hidden="1"/>
    </xf>
    <xf numFmtId="49" fontId="10" fillId="0" borderId="4" xfId="0" applyNumberFormat="1" applyFont="1" applyBorder="1" applyAlignment="1" applyProtection="1">
      <alignment horizontal="left" vertical="top" wrapText="1"/>
      <protection locked="0" hidden="1"/>
    </xf>
    <xf numFmtId="0" fontId="11" fillId="0" borderId="8" xfId="0" applyFont="1" applyBorder="1" applyAlignment="1">
      <alignment vertical="center" wrapText="1"/>
    </xf>
    <xf numFmtId="0" fontId="11" fillId="0" borderId="11" xfId="0" applyFont="1" applyBorder="1" applyAlignment="1">
      <alignment vertical="center" wrapText="1"/>
    </xf>
    <xf numFmtId="49" fontId="12" fillId="0" borderId="6" xfId="0" applyNumberFormat="1" applyFont="1" applyBorder="1" applyAlignment="1" applyProtection="1">
      <alignment horizontal="left" vertical="center" wrapText="1"/>
      <protection locked="0" hidden="1"/>
    </xf>
    <xf numFmtId="49" fontId="13" fillId="0" borderId="3" xfId="0" applyNumberFormat="1" applyFont="1" applyBorder="1" applyAlignment="1" applyProtection="1">
      <alignment horizontal="left" vertical="top" wrapText="1"/>
      <protection locked="0" hidden="1"/>
    </xf>
    <xf numFmtId="49" fontId="4" fillId="0" borderId="10" xfId="0" applyNumberFormat="1" applyFont="1" applyBorder="1" applyAlignment="1" applyProtection="1">
      <alignment horizontal="center" vertical="center" wrapText="1"/>
      <protection locked="0" hidden="1"/>
    </xf>
    <xf numFmtId="49" fontId="6" fillId="0" borderId="12" xfId="0" applyNumberFormat="1" applyFont="1" applyBorder="1" applyAlignment="1" applyProtection="1">
      <alignment horizontal="left" vertical="top" wrapText="1"/>
      <protection locked="0" hidden="1"/>
    </xf>
    <xf numFmtId="49" fontId="10" fillId="0" borderId="8" xfId="0" applyNumberFormat="1" applyFont="1" applyBorder="1" applyAlignment="1" applyProtection="1">
      <alignment horizontal="left" vertical="top" wrapText="1"/>
      <protection locked="0" hidden="1"/>
    </xf>
    <xf numFmtId="49" fontId="6" fillId="0" borderId="8" xfId="0" applyNumberFormat="1" applyFont="1" applyBorder="1" applyAlignment="1" applyProtection="1">
      <alignment horizontal="left" vertical="top" wrapText="1"/>
      <protection locked="0" hidden="1"/>
    </xf>
    <xf numFmtId="49" fontId="6" fillId="0" borderId="0" xfId="0" applyNumberFormat="1" applyFont="1" applyAlignment="1" applyProtection="1">
      <alignment horizontal="left" vertical="top" wrapText="1"/>
      <protection locked="0" hidden="1"/>
    </xf>
    <xf numFmtId="4" fontId="8" fillId="2" borderId="8" xfId="1" applyNumberFormat="1" applyFont="1" applyFill="1" applyBorder="1" applyAlignment="1">
      <alignment horizontal="center" vertical="center" wrapText="1"/>
    </xf>
    <xf numFmtId="4" fontId="6" fillId="0" borderId="12" xfId="0" applyNumberFormat="1" applyFont="1" applyBorder="1" applyAlignment="1" applyProtection="1">
      <alignment horizontal="right" vertical="top" wrapText="1"/>
      <protection locked="0" hidden="1"/>
    </xf>
    <xf numFmtId="4" fontId="4" fillId="0" borderId="8" xfId="0" applyNumberFormat="1" applyFont="1" applyBorder="1" applyAlignment="1" applyProtection="1">
      <alignment horizontal="center" vertical="center" wrapText="1"/>
      <protection locked="0" hidden="1"/>
    </xf>
    <xf numFmtId="4" fontId="6" fillId="0" borderId="4" xfId="0" applyNumberFormat="1" applyFont="1" applyBorder="1" applyAlignment="1" applyProtection="1">
      <alignment horizontal="center" vertical="top" wrapText="1"/>
      <protection locked="0" hidden="1"/>
    </xf>
    <xf numFmtId="4" fontId="6" fillId="0" borderId="4" xfId="0" applyNumberFormat="1" applyFont="1" applyBorder="1" applyAlignment="1" applyProtection="1">
      <alignment horizontal="center" vertical="center" wrapText="1"/>
      <protection locked="0" hidden="1"/>
    </xf>
    <xf numFmtId="4" fontId="6" fillId="0" borderId="4" xfId="0" applyNumberFormat="1" applyFont="1" applyBorder="1" applyAlignment="1" applyProtection="1">
      <alignment horizontal="right" vertical="center" wrapText="1"/>
      <protection locked="0" hidden="1"/>
    </xf>
    <xf numFmtId="49" fontId="4" fillId="2" borderId="4" xfId="0" applyNumberFormat="1" applyFont="1" applyFill="1" applyBorder="1" applyAlignment="1" applyProtection="1">
      <alignment horizontal="left" vertical="center" wrapText="1"/>
      <protection locked="0" hidden="1"/>
    </xf>
    <xf numFmtId="4" fontId="4" fillId="2" borderId="4" xfId="0" applyNumberFormat="1" applyFont="1" applyFill="1" applyBorder="1" applyAlignment="1" applyProtection="1">
      <alignment horizontal="right" vertical="top" wrapText="1"/>
      <protection locked="0" hidden="1"/>
    </xf>
    <xf numFmtId="49" fontId="2" fillId="0" borderId="0" xfId="0" applyNumberFormat="1" applyFont="1" applyAlignment="1" applyProtection="1">
      <alignment horizontal="right" vertical="center" wrapText="1"/>
      <protection locked="0" hidden="1"/>
    </xf>
    <xf numFmtId="49" fontId="12" fillId="0" borderId="0" xfId="0" applyNumberFormat="1" applyFont="1" applyAlignment="1" applyProtection="1">
      <alignment horizontal="center" vertical="top" wrapText="1"/>
      <protection locked="0" hidden="1"/>
    </xf>
    <xf numFmtId="49" fontId="3" fillId="0" borderId="0" xfId="0" applyNumberFormat="1" applyFont="1" applyAlignment="1" applyProtection="1">
      <alignment horizontal="center" vertical="top" wrapText="1"/>
      <protection locked="0" hidden="1"/>
    </xf>
    <xf numFmtId="49" fontId="4" fillId="0" borderId="0" xfId="0" applyNumberFormat="1" applyFont="1" applyAlignment="1" applyProtection="1">
      <alignment horizontal="center" vertical="top" wrapText="1"/>
      <protection locked="0" hidden="1"/>
    </xf>
    <xf numFmtId="49" fontId="5" fillId="0" borderId="0" xfId="0" applyNumberFormat="1" applyFont="1" applyAlignment="1" applyProtection="1">
      <alignment horizontal="center" vertical="top" wrapText="1"/>
      <protection locked="0" hidden="1"/>
    </xf>
    <xf numFmtId="0" fontId="4" fillId="0" borderId="0" xfId="0" applyFont="1" applyAlignment="1" applyProtection="1">
      <alignment horizontal="center" vertical="top" wrapText="1"/>
      <protection locked="0" hidden="1"/>
    </xf>
    <xf numFmtId="49" fontId="4" fillId="0" borderId="1" xfId="0" applyNumberFormat="1" applyFont="1" applyBorder="1" applyAlignment="1" applyProtection="1">
      <alignment horizontal="left" vertical="top" wrapText="1"/>
      <protection locked="0" hidden="1"/>
    </xf>
    <xf numFmtId="49" fontId="4" fillId="0" borderId="2" xfId="0" applyNumberFormat="1" applyFont="1" applyBorder="1" applyAlignment="1" applyProtection="1">
      <alignment horizontal="center" vertical="center" wrapText="1"/>
      <protection locked="0" hidden="1"/>
    </xf>
    <xf numFmtId="49" fontId="4" fillId="0" borderId="3" xfId="0" applyNumberFormat="1" applyFont="1" applyBorder="1" applyAlignment="1" applyProtection="1">
      <alignment horizontal="center" vertical="center" wrapText="1"/>
      <protection locked="0" hidden="1"/>
    </xf>
    <xf numFmtId="49" fontId="4" fillId="0" borderId="6" xfId="0" applyNumberFormat="1" applyFont="1" applyBorder="1" applyAlignment="1" applyProtection="1">
      <alignment horizontal="center" vertical="center" wrapText="1"/>
      <protection locked="0" hidden="1"/>
    </xf>
    <xf numFmtId="49" fontId="4" fillId="0" borderId="7" xfId="0" applyNumberFormat="1" applyFont="1" applyBorder="1" applyAlignment="1" applyProtection="1">
      <alignment horizontal="center" vertical="center" wrapText="1"/>
      <protection locked="0" hidden="1"/>
    </xf>
    <xf numFmtId="49" fontId="3" fillId="0" borderId="3" xfId="0" applyNumberFormat="1" applyFont="1" applyBorder="1" applyAlignment="1" applyProtection="1">
      <alignment horizontal="right" vertical="top" wrapText="1" indent="1"/>
      <protection locked="0" hidden="1"/>
    </xf>
    <xf numFmtId="0" fontId="4" fillId="2" borderId="1" xfId="0" applyFont="1" applyFill="1" applyBorder="1" applyAlignment="1" applyProtection="1">
      <alignment horizontal="left" vertical="top" wrapText="1"/>
      <protection locked="0" hidden="1"/>
    </xf>
    <xf numFmtId="0" fontId="4" fillId="2" borderId="0" xfId="0" applyFont="1" applyFill="1" applyAlignment="1" applyProtection="1">
      <alignment horizontal="left" vertical="top" wrapText="1"/>
      <protection locked="0" hidden="1"/>
    </xf>
    <xf numFmtId="49" fontId="4" fillId="0" borderId="8" xfId="0" applyNumberFormat="1" applyFont="1" applyBorder="1" applyAlignment="1" applyProtection="1">
      <alignment horizontal="center" vertical="center" wrapText="1"/>
      <protection locked="0" hidden="1"/>
    </xf>
    <xf numFmtId="49" fontId="4" fillId="0" borderId="0" xfId="0" applyNumberFormat="1" applyFont="1" applyAlignment="1" applyProtection="1">
      <alignment horizontal="left" vertical="top" wrapText="1"/>
      <protection locked="0" hidden="1"/>
    </xf>
    <xf numFmtId="0" fontId="1" fillId="0" borderId="9" xfId="0" applyFont="1" applyBorder="1" applyAlignment="1" applyProtection="1">
      <alignment horizontal="center" wrapText="1"/>
      <protection locked="0" hidden="1"/>
    </xf>
    <xf numFmtId="49" fontId="3" fillId="0" borderId="3" xfId="0" applyNumberFormat="1" applyFont="1" applyBorder="1" applyAlignment="1" applyProtection="1">
      <alignment horizontal="left" vertical="center" wrapText="1"/>
      <protection locked="0" hidden="1"/>
    </xf>
    <xf numFmtId="4" fontId="3" fillId="0" borderId="3" xfId="0" applyNumberFormat="1" applyFont="1" applyBorder="1" applyAlignment="1" applyProtection="1">
      <alignment horizontal="right" vertical="top" wrapText="1"/>
      <protection locked="0" hidden="1"/>
    </xf>
    <xf numFmtId="4" fontId="4" fillId="2" borderId="3" xfId="0" applyNumberFormat="1" applyFont="1" applyFill="1" applyBorder="1" applyAlignment="1" applyProtection="1">
      <alignment horizontal="right" vertical="top" wrapText="1"/>
      <protection locked="0" hidden="1"/>
    </xf>
    <xf numFmtId="0" fontId="4" fillId="0" borderId="1" xfId="0" applyFont="1" applyBorder="1" applyAlignment="1" applyProtection="1">
      <alignment horizontal="left" vertical="top" wrapText="1"/>
      <protection locked="0" hidden="1"/>
    </xf>
    <xf numFmtId="49" fontId="4" fillId="2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4" fillId="2" borderId="8" xfId="0" applyNumberFormat="1" applyFont="1" applyFill="1" applyBorder="1" applyAlignment="1" applyProtection="1">
      <alignment horizontal="center" vertical="center" wrapText="1"/>
      <protection locked="0" hidden="1"/>
    </xf>
    <xf numFmtId="0" fontId="8" fillId="2" borderId="1" xfId="0" applyFont="1" applyFill="1" applyBorder="1" applyAlignment="1" applyProtection="1">
      <alignment horizontal="left" vertical="top" wrapText="1"/>
      <protection locked="0" hidden="1"/>
    </xf>
    <xf numFmtId="49" fontId="4" fillId="2" borderId="15" xfId="0" applyNumberFormat="1" applyFont="1" applyFill="1" applyBorder="1" applyAlignment="1" applyProtection="1">
      <alignment horizontal="center" vertical="center" wrapText="1"/>
      <protection locked="0" hidden="1"/>
    </xf>
    <xf numFmtId="49" fontId="4" fillId="2" borderId="17" xfId="0" applyNumberFormat="1" applyFont="1" applyFill="1" applyBorder="1" applyAlignment="1" applyProtection="1">
      <alignment vertical="center" wrapText="1"/>
      <protection locked="0" hidden="1"/>
    </xf>
    <xf numFmtId="49" fontId="4" fillId="2" borderId="18" xfId="0" applyNumberFormat="1" applyFont="1" applyFill="1" applyBorder="1" applyAlignment="1" applyProtection="1">
      <alignment vertical="center" wrapText="1"/>
      <protection locked="0" hidden="1"/>
    </xf>
    <xf numFmtId="49" fontId="4" fillId="2" borderId="15" xfId="0" applyNumberFormat="1" applyFont="1" applyFill="1" applyBorder="1" applyAlignment="1" applyProtection="1">
      <alignment horizontal="left" vertical="center" wrapText="1"/>
      <protection locked="0" hidden="1"/>
    </xf>
    <xf numFmtId="0" fontId="1" fillId="2" borderId="13" xfId="0" applyFont="1" applyFill="1" applyBorder="1" applyAlignment="1" applyProtection="1">
      <alignment horizontal="center" wrapText="1"/>
      <protection locked="0" hidden="1"/>
    </xf>
    <xf numFmtId="0" fontId="1" fillId="2" borderId="14" xfId="0" applyFont="1" applyFill="1" applyBorder="1" applyAlignment="1" applyProtection="1">
      <alignment horizontal="center" wrapText="1"/>
      <protection locked="0" hidden="1"/>
    </xf>
    <xf numFmtId="49" fontId="4" fillId="2" borderId="19" xfId="0" applyNumberFormat="1" applyFont="1" applyFill="1" applyBorder="1" applyAlignment="1" applyProtection="1">
      <alignment vertical="center" wrapText="1"/>
      <protection locked="0" hidden="1"/>
    </xf>
    <xf numFmtId="49" fontId="4" fillId="2" borderId="20" xfId="0" applyNumberFormat="1" applyFont="1" applyFill="1" applyBorder="1" applyAlignment="1" applyProtection="1">
      <alignment vertical="center" wrapText="1"/>
      <protection locked="0" hidden="1"/>
    </xf>
    <xf numFmtId="49" fontId="4" fillId="2" borderId="21" xfId="0" applyNumberFormat="1" applyFont="1" applyFill="1" applyBorder="1" applyAlignment="1" applyProtection="1">
      <alignment horizontal="center" vertical="center" wrapText="1"/>
      <protection locked="0" hidden="1"/>
    </xf>
    <xf numFmtId="0" fontId="1" fillId="2" borderId="13" xfId="0" applyFont="1" applyFill="1" applyBorder="1" applyAlignment="1" applyProtection="1">
      <alignment horizontal="center" wrapText="1"/>
      <protection locked="0" hidden="1"/>
    </xf>
    <xf numFmtId="0" fontId="1" fillId="2" borderId="14" xfId="0" applyFont="1" applyFill="1" applyBorder="1" applyAlignment="1" applyProtection="1">
      <alignment horizontal="center" wrapText="1"/>
      <protection locked="0" hidden="1"/>
    </xf>
    <xf numFmtId="49" fontId="4" fillId="2" borderId="15" xfId="0" applyNumberFormat="1" applyFont="1" applyFill="1" applyBorder="1" applyAlignment="1" applyProtection="1">
      <alignment horizontal="right" vertical="center" wrapText="1"/>
      <protection locked="0" hidden="1"/>
    </xf>
    <xf numFmtId="49" fontId="4" fillId="2" borderId="16" xfId="0" applyNumberFormat="1" applyFont="1" applyFill="1" applyBorder="1" applyAlignment="1" applyProtection="1">
      <alignment horizontal="right" vertical="center" wrapText="1"/>
      <protection locked="0" hidden="1"/>
    </xf>
    <xf numFmtId="4" fontId="9" fillId="2" borderId="8" xfId="0" applyNumberFormat="1" applyFont="1" applyFill="1" applyBorder="1" applyAlignment="1" applyProtection="1">
      <alignment horizontal="center" wrapText="1"/>
      <protection locked="0" hidden="1"/>
    </xf>
    <xf numFmtId="0" fontId="9" fillId="2" borderId="13" xfId="0" applyFont="1" applyFill="1" applyBorder="1" applyAlignment="1" applyProtection="1">
      <alignment horizontal="center" wrapText="1"/>
      <protection locked="0" hidden="1"/>
    </xf>
    <xf numFmtId="0" fontId="9" fillId="2" borderId="14" xfId="0" applyFont="1" applyFill="1" applyBorder="1" applyAlignment="1" applyProtection="1">
      <alignment horizontal="center" wrapText="1"/>
      <protection locked="0" hidden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9"/>
  <sheetViews>
    <sheetView tabSelected="1" topLeftCell="A73" zoomScaleNormal="100" zoomScaleSheetLayoutView="100" workbookViewId="0">
      <selection activeCell="F89" sqref="F89"/>
    </sheetView>
  </sheetViews>
  <sheetFormatPr defaultRowHeight="11.25" x14ac:dyDescent="0.2"/>
  <cols>
    <col min="1" max="1" width="7.5" customWidth="1"/>
    <col min="2" max="2" width="51.6640625" customWidth="1"/>
    <col min="3" max="3" width="19.5" customWidth="1"/>
    <col min="4" max="4" width="24.6640625" customWidth="1"/>
    <col min="5" max="5" width="17.33203125" customWidth="1"/>
    <col min="6" max="6" width="13.83203125" customWidth="1"/>
    <col min="7" max="7" width="14.5" customWidth="1"/>
    <col min="8" max="8" width="15.83203125" customWidth="1"/>
  </cols>
  <sheetData>
    <row r="1" spans="1:8" ht="82.9" customHeight="1" x14ac:dyDescent="0.2">
      <c r="A1" s="1"/>
      <c r="B1" s="1"/>
      <c r="C1" s="1"/>
      <c r="D1" s="1"/>
      <c r="E1" s="43" t="s">
        <v>0</v>
      </c>
      <c r="F1" s="43"/>
      <c r="G1" s="43"/>
      <c r="H1" s="43"/>
    </row>
    <row r="2" spans="1:8" ht="43.9" customHeight="1" x14ac:dyDescent="0.2">
      <c r="A2" s="44" t="s">
        <v>1</v>
      </c>
      <c r="B2" s="45"/>
      <c r="C2" s="45"/>
      <c r="D2" s="45"/>
      <c r="E2" s="45"/>
      <c r="F2" s="45"/>
      <c r="G2" s="45"/>
      <c r="H2" s="45"/>
    </row>
    <row r="3" spans="1:8" ht="15" x14ac:dyDescent="0.2">
      <c r="A3" s="46" t="s">
        <v>2</v>
      </c>
      <c r="B3" s="46"/>
      <c r="C3" s="46"/>
      <c r="D3" s="46"/>
      <c r="E3" s="46"/>
      <c r="F3" s="46"/>
      <c r="G3" s="46"/>
      <c r="H3" s="46"/>
    </row>
    <row r="4" spans="1:8" ht="42" customHeight="1" x14ac:dyDescent="0.2">
      <c r="A4" s="47" t="s">
        <v>116</v>
      </c>
      <c r="B4" s="47"/>
      <c r="C4" s="47"/>
      <c r="D4" s="47"/>
      <c r="E4" s="47"/>
      <c r="F4" s="47"/>
      <c r="G4" s="47"/>
      <c r="H4" s="47"/>
    </row>
    <row r="5" spans="1:8" ht="58.9" customHeight="1" x14ac:dyDescent="0.2">
      <c r="A5" s="46" t="s">
        <v>115</v>
      </c>
      <c r="B5" s="46"/>
      <c r="C5" s="46"/>
      <c r="D5" s="46"/>
      <c r="E5" s="46"/>
      <c r="F5" s="46"/>
      <c r="G5" s="46"/>
      <c r="H5" s="46"/>
    </row>
    <row r="6" spans="1:8" ht="100.15" customHeight="1" x14ac:dyDescent="0.2">
      <c r="A6" s="48" t="s">
        <v>120</v>
      </c>
      <c r="B6" s="48"/>
      <c r="C6" s="48"/>
      <c r="D6" s="48"/>
      <c r="E6" s="48"/>
      <c r="F6" s="48"/>
      <c r="G6" s="48"/>
      <c r="H6" s="48"/>
    </row>
    <row r="7" spans="1:8" x14ac:dyDescent="0.2">
      <c r="A7" s="1"/>
      <c r="B7" s="1"/>
      <c r="C7" s="1"/>
      <c r="D7" s="1"/>
      <c r="E7" s="1"/>
      <c r="F7" s="1"/>
      <c r="G7" s="1"/>
      <c r="H7" s="1"/>
    </row>
    <row r="8" spans="1:8" ht="51" customHeight="1" x14ac:dyDescent="0.2">
      <c r="A8" s="2" t="s">
        <v>3</v>
      </c>
      <c r="B8" s="49" t="s">
        <v>4</v>
      </c>
      <c r="C8" s="49"/>
      <c r="D8" s="49"/>
      <c r="E8" s="49"/>
      <c r="F8" s="49"/>
      <c r="G8" s="49"/>
      <c r="H8" s="49"/>
    </row>
    <row r="9" spans="1:8" ht="15" x14ac:dyDescent="0.2">
      <c r="A9" s="50" t="s">
        <v>5</v>
      </c>
      <c r="B9" s="52" t="s">
        <v>6</v>
      </c>
      <c r="C9" s="50" t="s">
        <v>7</v>
      </c>
      <c r="D9" s="50" t="s">
        <v>8</v>
      </c>
      <c r="E9" s="51" t="s">
        <v>9</v>
      </c>
      <c r="F9" s="51"/>
      <c r="G9" s="51" t="s">
        <v>10</v>
      </c>
      <c r="H9" s="51"/>
    </row>
    <row r="10" spans="1:8" ht="75" x14ac:dyDescent="0.2">
      <c r="A10" s="50"/>
      <c r="B10" s="53"/>
      <c r="C10" s="50"/>
      <c r="D10" s="50"/>
      <c r="E10" s="4" t="s">
        <v>11</v>
      </c>
      <c r="F10" s="4" t="s">
        <v>12</v>
      </c>
      <c r="G10" s="4" t="s">
        <v>13</v>
      </c>
      <c r="H10" s="4" t="s">
        <v>14</v>
      </c>
    </row>
    <row r="11" spans="1:8" ht="15" x14ac:dyDescent="0.2">
      <c r="A11" s="4" t="s">
        <v>15</v>
      </c>
      <c r="B11" s="3" t="s">
        <v>16</v>
      </c>
      <c r="C11" s="4" t="s">
        <v>17</v>
      </c>
      <c r="D11" s="4" t="s">
        <v>18</v>
      </c>
      <c r="E11" s="4" t="s">
        <v>19</v>
      </c>
      <c r="F11" s="4" t="s">
        <v>20</v>
      </c>
      <c r="G11" s="4" t="s">
        <v>21</v>
      </c>
      <c r="H11" s="4" t="s">
        <v>22</v>
      </c>
    </row>
    <row r="12" spans="1:8" ht="15" x14ac:dyDescent="0.2">
      <c r="A12" s="3"/>
      <c r="B12" s="3" t="s">
        <v>6</v>
      </c>
      <c r="C12" s="12"/>
      <c r="D12" s="3"/>
      <c r="E12" s="4"/>
      <c r="F12" s="4"/>
      <c r="G12" s="4"/>
      <c r="H12" s="11"/>
    </row>
    <row r="13" spans="1:8" ht="57" x14ac:dyDescent="0.2">
      <c r="A13" s="20" t="s">
        <v>15</v>
      </c>
      <c r="B13" s="28" t="s">
        <v>71</v>
      </c>
      <c r="C13" s="3" t="s">
        <v>113</v>
      </c>
      <c r="D13" s="16">
        <v>7.92</v>
      </c>
      <c r="E13" s="4" t="s">
        <v>121</v>
      </c>
      <c r="F13" s="39">
        <f>D13*E13</f>
        <v>40714.343999999997</v>
      </c>
      <c r="G13" s="3" t="s">
        <v>121</v>
      </c>
      <c r="H13" s="37">
        <f>D13*G13</f>
        <v>40714.343999999997</v>
      </c>
    </row>
    <row r="14" spans="1:8" ht="15" x14ac:dyDescent="0.2">
      <c r="A14" s="23"/>
      <c r="B14" s="24" t="s">
        <v>87</v>
      </c>
      <c r="C14" s="19" t="s">
        <v>84</v>
      </c>
      <c r="D14" s="16"/>
      <c r="E14" s="4" t="s">
        <v>18</v>
      </c>
      <c r="F14" s="7"/>
      <c r="G14" s="3"/>
      <c r="H14" s="37"/>
    </row>
    <row r="15" spans="1:8" ht="30" x14ac:dyDescent="0.2">
      <c r="A15" s="23"/>
      <c r="B15" s="24" t="s">
        <v>101</v>
      </c>
      <c r="C15" s="19" t="s">
        <v>84</v>
      </c>
      <c r="D15" s="16"/>
      <c r="E15" s="4" t="s">
        <v>18</v>
      </c>
      <c r="F15" s="7"/>
      <c r="G15" s="3"/>
      <c r="H15" s="37"/>
    </row>
    <row r="16" spans="1:8" ht="15" x14ac:dyDescent="0.2">
      <c r="A16" s="23"/>
      <c r="B16" s="24" t="s">
        <v>88</v>
      </c>
      <c r="C16" s="19" t="s">
        <v>84</v>
      </c>
      <c r="D16" s="16"/>
      <c r="E16" s="4" t="s">
        <v>18</v>
      </c>
      <c r="F16" s="7"/>
      <c r="G16" s="3"/>
      <c r="H16" s="37"/>
    </row>
    <row r="17" spans="1:8" ht="30" x14ac:dyDescent="0.2">
      <c r="A17" s="23"/>
      <c r="B17" s="24" t="s">
        <v>102</v>
      </c>
      <c r="C17" s="19" t="s">
        <v>84</v>
      </c>
      <c r="D17" s="16"/>
      <c r="E17" s="4" t="s">
        <v>16</v>
      </c>
      <c r="F17" s="7"/>
      <c r="G17" s="3"/>
      <c r="H17" s="37"/>
    </row>
    <row r="18" spans="1:8" ht="15" x14ac:dyDescent="0.2">
      <c r="A18" s="23"/>
      <c r="B18" s="24" t="s">
        <v>105</v>
      </c>
      <c r="C18" s="19" t="s">
        <v>84</v>
      </c>
      <c r="D18" s="16"/>
      <c r="E18" s="4" t="s">
        <v>16</v>
      </c>
      <c r="F18" s="7"/>
      <c r="G18" s="3"/>
      <c r="H18" s="37"/>
    </row>
    <row r="19" spans="1:8" ht="15" x14ac:dyDescent="0.2">
      <c r="A19" s="23"/>
      <c r="B19" s="24" t="s">
        <v>103</v>
      </c>
      <c r="C19" s="19" t="s">
        <v>84</v>
      </c>
      <c r="D19" s="16"/>
      <c r="E19" s="4" t="s">
        <v>118</v>
      </c>
      <c r="F19" s="7"/>
      <c r="G19" s="3"/>
      <c r="H19" s="37"/>
    </row>
    <row r="20" spans="1:8" ht="15" x14ac:dyDescent="0.2">
      <c r="A20" s="23"/>
      <c r="B20" s="24" t="s">
        <v>104</v>
      </c>
      <c r="C20" s="19" t="s">
        <v>84</v>
      </c>
      <c r="D20" s="16"/>
      <c r="E20" s="4" t="s">
        <v>118</v>
      </c>
      <c r="F20" s="7"/>
      <c r="G20" s="3"/>
      <c r="H20" s="37"/>
    </row>
    <row r="21" spans="1:8" ht="15" x14ac:dyDescent="0.2">
      <c r="A21" s="23"/>
      <c r="B21" s="24" t="s">
        <v>107</v>
      </c>
      <c r="C21" s="19" t="s">
        <v>84</v>
      </c>
      <c r="D21" s="16"/>
      <c r="E21" s="4" t="s">
        <v>118</v>
      </c>
      <c r="F21" s="7"/>
      <c r="G21" s="3"/>
      <c r="H21" s="37"/>
    </row>
    <row r="22" spans="1:8" ht="15" x14ac:dyDescent="0.2">
      <c r="A22" s="23"/>
      <c r="B22" s="24" t="s">
        <v>108</v>
      </c>
      <c r="C22" s="19" t="s">
        <v>84</v>
      </c>
      <c r="D22" s="16"/>
      <c r="E22" s="4" t="s">
        <v>118</v>
      </c>
      <c r="F22" s="7"/>
      <c r="G22" s="3"/>
      <c r="H22" s="37"/>
    </row>
    <row r="23" spans="1:8" ht="15" x14ac:dyDescent="0.2">
      <c r="A23" s="23"/>
      <c r="B23" s="24"/>
      <c r="C23" s="19"/>
      <c r="D23" s="16"/>
      <c r="E23" s="4"/>
      <c r="F23" s="7"/>
      <c r="G23" s="3"/>
      <c r="H23" s="37"/>
    </row>
    <row r="24" spans="1:8" ht="15" x14ac:dyDescent="0.2">
      <c r="A24" s="23"/>
      <c r="B24" s="24"/>
      <c r="C24" s="19"/>
      <c r="D24" s="16"/>
      <c r="E24" s="4"/>
      <c r="F24" s="7"/>
      <c r="G24" s="3"/>
      <c r="H24" s="37"/>
    </row>
    <row r="25" spans="1:8" ht="15" x14ac:dyDescent="0.2">
      <c r="A25" s="23"/>
      <c r="B25" s="24"/>
      <c r="C25" s="19"/>
      <c r="D25" s="16"/>
      <c r="E25" s="4"/>
      <c r="F25" s="7"/>
      <c r="G25" s="3"/>
      <c r="H25" s="37"/>
    </row>
    <row r="26" spans="1:8" ht="15" x14ac:dyDescent="0.2">
      <c r="A26" s="21" t="s">
        <v>16</v>
      </c>
      <c r="B26" s="27" t="s">
        <v>72</v>
      </c>
      <c r="C26" s="3" t="s">
        <v>113</v>
      </c>
      <c r="D26" s="38">
        <v>28.38</v>
      </c>
      <c r="E26" s="4" t="s">
        <v>121</v>
      </c>
      <c r="F26" s="7">
        <f>D26*E26</f>
        <v>145893.06599999999</v>
      </c>
      <c r="G26" s="4" t="s">
        <v>121</v>
      </c>
      <c r="H26" s="36">
        <f>D26*G26</f>
        <v>145893.06599999999</v>
      </c>
    </row>
    <row r="27" spans="1:8" ht="60" x14ac:dyDescent="0.2">
      <c r="A27" s="21"/>
      <c r="B27" s="22" t="s">
        <v>99</v>
      </c>
      <c r="C27" s="3" t="s">
        <v>110</v>
      </c>
      <c r="D27" s="7"/>
      <c r="E27" s="4" t="s">
        <v>15</v>
      </c>
      <c r="F27" s="7"/>
      <c r="G27" s="4"/>
      <c r="H27" s="7"/>
    </row>
    <row r="28" spans="1:8" ht="15" x14ac:dyDescent="0.2">
      <c r="A28" s="21"/>
      <c r="B28" s="22" t="s">
        <v>106</v>
      </c>
      <c r="C28" s="3" t="s">
        <v>110</v>
      </c>
      <c r="D28" s="7"/>
      <c r="E28" s="4" t="s">
        <v>15</v>
      </c>
      <c r="F28" s="7"/>
      <c r="G28" s="4"/>
      <c r="H28" s="7"/>
    </row>
    <row r="29" spans="1:8" ht="15" x14ac:dyDescent="0.2">
      <c r="A29" s="21"/>
      <c r="B29" s="22" t="s">
        <v>100</v>
      </c>
      <c r="C29" s="3" t="s">
        <v>110</v>
      </c>
      <c r="D29" s="7"/>
      <c r="E29" s="4" t="s">
        <v>15</v>
      </c>
      <c r="F29" s="7"/>
      <c r="G29" s="4"/>
      <c r="H29" s="7"/>
    </row>
    <row r="30" spans="1:8" ht="15" x14ac:dyDescent="0.2">
      <c r="A30" s="21"/>
      <c r="B30" s="22"/>
      <c r="C30" s="12"/>
      <c r="D30" s="7"/>
      <c r="E30" s="4"/>
      <c r="F30" s="7"/>
      <c r="G30" s="4"/>
      <c r="H30" s="7"/>
    </row>
    <row r="31" spans="1:8" ht="28.5" x14ac:dyDescent="0.2">
      <c r="A31" s="12" t="s">
        <v>17</v>
      </c>
      <c r="B31" s="26" t="s">
        <v>73</v>
      </c>
      <c r="C31" s="3" t="s">
        <v>113</v>
      </c>
      <c r="D31" s="39">
        <v>20.64</v>
      </c>
      <c r="E31" s="4" t="s">
        <v>121</v>
      </c>
      <c r="F31" s="40">
        <f>D31*E31</f>
        <v>106104.048</v>
      </c>
      <c r="G31" s="4" t="s">
        <v>121</v>
      </c>
      <c r="H31" s="40">
        <f>D31*G31</f>
        <v>106104.048</v>
      </c>
    </row>
    <row r="32" spans="1:8" ht="15" x14ac:dyDescent="0.2">
      <c r="A32" s="12"/>
      <c r="B32" s="13" t="s">
        <v>82</v>
      </c>
      <c r="C32" s="3" t="s">
        <v>84</v>
      </c>
      <c r="D32" s="7"/>
      <c r="E32" s="4" t="s">
        <v>15</v>
      </c>
      <c r="F32" s="7"/>
      <c r="G32" s="4"/>
      <c r="H32" s="7"/>
    </row>
    <row r="33" spans="1:8" ht="15" x14ac:dyDescent="0.2">
      <c r="A33" s="12"/>
      <c r="B33" s="13" t="s">
        <v>83</v>
      </c>
      <c r="C33" s="3" t="s">
        <v>84</v>
      </c>
      <c r="D33" s="7"/>
      <c r="E33" s="4" t="s">
        <v>15</v>
      </c>
      <c r="F33" s="7"/>
      <c r="G33" s="4"/>
      <c r="H33" s="7"/>
    </row>
    <row r="34" spans="1:8" ht="30" x14ac:dyDescent="0.2">
      <c r="A34" s="12"/>
      <c r="B34" s="13" t="s">
        <v>85</v>
      </c>
      <c r="C34" s="3" t="s">
        <v>84</v>
      </c>
      <c r="D34" s="7"/>
      <c r="E34" s="4" t="s">
        <v>15</v>
      </c>
      <c r="F34" s="7"/>
      <c r="G34" s="4"/>
      <c r="H34" s="7"/>
    </row>
    <row r="35" spans="1:8" ht="15" x14ac:dyDescent="0.2">
      <c r="A35" s="12"/>
      <c r="B35" s="13"/>
      <c r="C35" s="3"/>
      <c r="D35" s="7"/>
      <c r="E35" s="4"/>
      <c r="F35" s="7"/>
      <c r="G35" s="4"/>
      <c r="H35" s="7"/>
    </row>
    <row r="36" spans="1:8" ht="15" x14ac:dyDescent="0.2">
      <c r="A36" s="12"/>
      <c r="B36" s="13"/>
      <c r="C36" s="3"/>
      <c r="D36" s="7"/>
      <c r="E36" s="4"/>
      <c r="F36" s="7"/>
      <c r="G36" s="4"/>
      <c r="H36" s="7"/>
    </row>
    <row r="37" spans="1:8" ht="15" x14ac:dyDescent="0.2">
      <c r="A37" s="12"/>
      <c r="B37" s="13"/>
      <c r="C37" s="3"/>
      <c r="D37" s="7"/>
      <c r="E37" s="4"/>
      <c r="F37" s="7"/>
      <c r="G37" s="4"/>
      <c r="H37" s="7"/>
    </row>
    <row r="38" spans="1:8" ht="15" x14ac:dyDescent="0.2">
      <c r="A38" s="12" t="s">
        <v>18</v>
      </c>
      <c r="B38" s="26" t="s">
        <v>74</v>
      </c>
      <c r="C38" s="3" t="s">
        <v>113</v>
      </c>
      <c r="D38" s="38">
        <v>11.4</v>
      </c>
      <c r="E38" s="4" t="s">
        <v>121</v>
      </c>
      <c r="F38" s="7">
        <f>D38*E38</f>
        <v>58603.98</v>
      </c>
      <c r="G38" s="4" t="s">
        <v>121</v>
      </c>
      <c r="H38" s="7">
        <f>D38*G38</f>
        <v>58603.98</v>
      </c>
    </row>
    <row r="39" spans="1:8" ht="45" x14ac:dyDescent="0.2">
      <c r="A39" s="12"/>
      <c r="B39" s="29" t="s">
        <v>109</v>
      </c>
      <c r="C39" s="3" t="s">
        <v>111</v>
      </c>
      <c r="D39" s="7"/>
      <c r="E39" s="4"/>
      <c r="F39" s="7"/>
      <c r="G39" s="4"/>
      <c r="H39" s="7"/>
    </row>
    <row r="40" spans="1:8" ht="15" x14ac:dyDescent="0.2">
      <c r="A40" s="12"/>
      <c r="B40" s="14" t="s">
        <v>92</v>
      </c>
      <c r="C40" s="3" t="s">
        <v>84</v>
      </c>
      <c r="D40" s="7"/>
      <c r="E40" s="4"/>
      <c r="F40" s="7"/>
      <c r="G40" s="4"/>
      <c r="H40" s="7"/>
    </row>
    <row r="41" spans="1:8" ht="15" x14ac:dyDescent="0.2">
      <c r="A41" s="12"/>
      <c r="B41" s="34"/>
      <c r="C41" s="3"/>
      <c r="D41" s="7"/>
      <c r="E41" s="4"/>
      <c r="F41" s="7"/>
      <c r="G41" s="4"/>
      <c r="H41" s="7"/>
    </row>
    <row r="42" spans="1:8" ht="15" x14ac:dyDescent="0.2">
      <c r="A42" s="12" t="s">
        <v>19</v>
      </c>
      <c r="B42" s="26" t="s">
        <v>75</v>
      </c>
      <c r="C42" s="3" t="s">
        <v>113</v>
      </c>
      <c r="D42" s="38">
        <v>33.42</v>
      </c>
      <c r="E42" s="4" t="s">
        <v>121</v>
      </c>
      <c r="F42" s="7">
        <f>D42*E42</f>
        <v>171802.19399999999</v>
      </c>
      <c r="G42" s="4" t="s">
        <v>121</v>
      </c>
      <c r="H42" s="7">
        <f>D42*G42</f>
        <v>171802.19399999999</v>
      </c>
    </row>
    <row r="43" spans="1:8" ht="15" x14ac:dyDescent="0.2">
      <c r="A43" s="12"/>
      <c r="B43" s="13" t="s">
        <v>89</v>
      </c>
      <c r="C43" s="30" t="s">
        <v>84</v>
      </c>
      <c r="D43" s="7"/>
      <c r="E43" s="4" t="s">
        <v>119</v>
      </c>
      <c r="F43" s="7"/>
      <c r="G43" s="4"/>
      <c r="H43" s="7"/>
    </row>
    <row r="44" spans="1:8" ht="15" x14ac:dyDescent="0.2">
      <c r="A44" s="12"/>
      <c r="B44" s="13" t="s">
        <v>90</v>
      </c>
      <c r="C44" s="30" t="s">
        <v>84</v>
      </c>
      <c r="D44" s="7"/>
      <c r="E44" s="4" t="s">
        <v>118</v>
      </c>
      <c r="F44" s="7"/>
      <c r="G44" s="4"/>
      <c r="H44" s="7"/>
    </row>
    <row r="45" spans="1:8" ht="45" x14ac:dyDescent="0.2">
      <c r="A45" s="12"/>
      <c r="B45" s="13" t="s">
        <v>91</v>
      </c>
      <c r="C45" s="30" t="s">
        <v>84</v>
      </c>
      <c r="D45" s="7"/>
      <c r="E45" s="4" t="s">
        <v>15</v>
      </c>
      <c r="F45" s="7"/>
      <c r="G45" s="4"/>
      <c r="H45" s="7"/>
    </row>
    <row r="46" spans="1:8" ht="15" x14ac:dyDescent="0.2">
      <c r="A46" s="12"/>
      <c r="B46" s="13"/>
      <c r="C46" s="30"/>
      <c r="D46" s="7"/>
      <c r="E46" s="4"/>
      <c r="F46" s="7"/>
      <c r="G46" s="4"/>
      <c r="H46" s="7"/>
    </row>
    <row r="47" spans="1:8" ht="15" x14ac:dyDescent="0.2">
      <c r="A47" s="3" t="s">
        <v>21</v>
      </c>
      <c r="B47" s="32" t="s">
        <v>23</v>
      </c>
      <c r="C47" s="30" t="s">
        <v>113</v>
      </c>
      <c r="D47" s="39">
        <v>8.2799999999999994</v>
      </c>
      <c r="E47" s="4" t="s">
        <v>121</v>
      </c>
      <c r="F47" s="40">
        <f>D47*E47</f>
        <v>42564.995999999992</v>
      </c>
      <c r="G47" s="4" t="s">
        <v>121</v>
      </c>
      <c r="H47" s="39">
        <f>D47*E47</f>
        <v>42564.995999999992</v>
      </c>
    </row>
    <row r="48" spans="1:8" ht="38.25" x14ac:dyDescent="0.2">
      <c r="A48" s="3"/>
      <c r="B48" s="33" t="s">
        <v>86</v>
      </c>
      <c r="C48" s="30" t="s">
        <v>112</v>
      </c>
      <c r="D48" s="7"/>
      <c r="E48" s="4" t="s">
        <v>118</v>
      </c>
      <c r="F48" s="7"/>
      <c r="G48" s="4"/>
      <c r="H48" s="7"/>
    </row>
    <row r="49" spans="1:10" ht="15" x14ac:dyDescent="0.2">
      <c r="A49" s="3"/>
      <c r="B49" s="31"/>
      <c r="C49" s="3"/>
      <c r="D49" s="7"/>
      <c r="E49" s="4"/>
      <c r="F49" s="7"/>
      <c r="G49" s="4"/>
      <c r="H49" s="7"/>
    </row>
    <row r="50" spans="1:10" ht="15" x14ac:dyDescent="0.2">
      <c r="A50" s="3"/>
      <c r="B50" s="6"/>
      <c r="C50" s="3"/>
      <c r="D50" s="7"/>
      <c r="E50" s="4"/>
      <c r="F50" s="7"/>
      <c r="G50" s="4"/>
      <c r="H50" s="7"/>
    </row>
    <row r="51" spans="1:10" ht="15" x14ac:dyDescent="0.2">
      <c r="A51" s="3" t="s">
        <v>22</v>
      </c>
      <c r="B51" s="25" t="s">
        <v>76</v>
      </c>
      <c r="C51" s="3" t="s">
        <v>113</v>
      </c>
      <c r="D51" s="39">
        <v>35.340000000000003</v>
      </c>
      <c r="E51" s="4" t="s">
        <v>121</v>
      </c>
      <c r="F51" s="40">
        <v>178788.79</v>
      </c>
      <c r="G51" s="4" t="s">
        <v>121</v>
      </c>
      <c r="H51" s="40">
        <v>178788.79</v>
      </c>
    </row>
    <row r="52" spans="1:10" ht="45" x14ac:dyDescent="0.2">
      <c r="A52" s="3"/>
      <c r="B52" s="14" t="s">
        <v>93</v>
      </c>
      <c r="C52" s="3" t="s">
        <v>111</v>
      </c>
      <c r="D52" s="15"/>
      <c r="E52" s="4"/>
      <c r="F52" s="7"/>
      <c r="G52" s="4"/>
      <c r="H52" s="7"/>
    </row>
    <row r="53" spans="1:10" ht="45" x14ac:dyDescent="0.2">
      <c r="A53" s="3"/>
      <c r="B53" s="14" t="s">
        <v>94</v>
      </c>
      <c r="C53" s="3" t="s">
        <v>111</v>
      </c>
      <c r="D53" s="15"/>
      <c r="E53" s="4"/>
      <c r="F53" s="7"/>
      <c r="G53" s="4"/>
      <c r="H53" s="7"/>
    </row>
    <row r="54" spans="1:10" ht="45" x14ac:dyDescent="0.2">
      <c r="A54" s="3"/>
      <c r="B54" s="14" t="s">
        <v>95</v>
      </c>
      <c r="C54" s="3" t="s">
        <v>111</v>
      </c>
      <c r="D54" s="15"/>
      <c r="E54" s="4"/>
      <c r="F54" s="7"/>
      <c r="G54" s="4"/>
      <c r="H54" s="7"/>
    </row>
    <row r="55" spans="1:10" ht="45" x14ac:dyDescent="0.2">
      <c r="A55" s="3"/>
      <c r="B55" s="14" t="s">
        <v>96</v>
      </c>
      <c r="C55" s="3" t="s">
        <v>111</v>
      </c>
      <c r="D55" s="15"/>
      <c r="E55" s="4"/>
      <c r="F55" s="7"/>
      <c r="G55" s="4"/>
      <c r="H55" s="7"/>
    </row>
    <row r="56" spans="1:10" ht="45" x14ac:dyDescent="0.2">
      <c r="A56" s="3"/>
      <c r="B56" s="14" t="s">
        <v>97</v>
      </c>
      <c r="C56" s="3" t="s">
        <v>111</v>
      </c>
      <c r="D56" s="15"/>
      <c r="E56" s="4"/>
      <c r="F56" s="7"/>
      <c r="G56" s="4"/>
      <c r="H56" s="7"/>
    </row>
    <row r="57" spans="1:10" ht="45" x14ac:dyDescent="0.2">
      <c r="A57" s="3"/>
      <c r="B57" s="14" t="s">
        <v>98</v>
      </c>
      <c r="C57" s="3" t="s">
        <v>111</v>
      </c>
      <c r="D57" s="15"/>
      <c r="E57" s="4"/>
      <c r="F57" s="7"/>
      <c r="G57" s="4"/>
      <c r="H57" s="7"/>
    </row>
    <row r="58" spans="1:10" ht="15" x14ac:dyDescent="0.2">
      <c r="A58" s="3"/>
      <c r="B58" s="14"/>
      <c r="C58" s="3"/>
      <c r="D58" s="15"/>
      <c r="E58" s="4"/>
      <c r="F58" s="7"/>
      <c r="G58" s="4"/>
      <c r="H58" s="7"/>
    </row>
    <row r="59" spans="1:10" ht="15" x14ac:dyDescent="0.2">
      <c r="A59" s="3"/>
      <c r="B59" s="14"/>
      <c r="C59" s="3"/>
      <c r="D59" s="15"/>
      <c r="E59" s="4"/>
      <c r="F59" s="7"/>
      <c r="G59" s="4"/>
      <c r="H59" s="7"/>
    </row>
    <row r="60" spans="1:10" ht="14.25" x14ac:dyDescent="0.2">
      <c r="A60" s="54" t="s">
        <v>24</v>
      </c>
      <c r="B60" s="54"/>
      <c r="C60" s="54"/>
      <c r="D60" s="54"/>
      <c r="E60" s="8" t="s">
        <v>25</v>
      </c>
      <c r="F60" s="5">
        <f>SUM(F13:F59)</f>
        <v>744471.41800000006</v>
      </c>
      <c r="G60" s="8" t="s">
        <v>26</v>
      </c>
      <c r="H60" s="5">
        <f>SUM(F13:F59)</f>
        <v>744471.41800000006</v>
      </c>
    </row>
    <row r="61" spans="1:10" x14ac:dyDescent="0.2">
      <c r="A61" s="9"/>
      <c r="B61" s="9"/>
      <c r="C61" s="9"/>
      <c r="D61" s="9"/>
      <c r="E61" s="9"/>
      <c r="F61" s="9"/>
      <c r="G61" s="9"/>
      <c r="H61" s="9"/>
    </row>
    <row r="62" spans="1:10" ht="115.9" customHeight="1" x14ac:dyDescent="0.2">
      <c r="A62" s="2" t="s">
        <v>27</v>
      </c>
      <c r="B62" s="66" t="s">
        <v>147</v>
      </c>
      <c r="C62" s="55"/>
      <c r="D62" s="55"/>
      <c r="E62" s="55"/>
      <c r="F62" s="55"/>
      <c r="G62" s="56"/>
      <c r="H62" s="56"/>
      <c r="J62" s="35"/>
    </row>
    <row r="63" spans="1:10" x14ac:dyDescent="0.2">
      <c r="A63" s="50" t="s">
        <v>28</v>
      </c>
      <c r="B63" s="52" t="s">
        <v>29</v>
      </c>
      <c r="C63" s="52"/>
      <c r="D63" s="50" t="s">
        <v>30</v>
      </c>
      <c r="E63" s="50" t="s">
        <v>31</v>
      </c>
      <c r="F63" s="52" t="s">
        <v>32</v>
      </c>
      <c r="G63" s="57" t="s">
        <v>33</v>
      </c>
      <c r="H63" s="57"/>
    </row>
    <row r="64" spans="1:10" ht="120.6" customHeight="1" x14ac:dyDescent="0.2">
      <c r="A64" s="50"/>
      <c r="B64" s="52"/>
      <c r="C64" s="52"/>
      <c r="D64" s="50"/>
      <c r="E64" s="50"/>
      <c r="F64" s="52"/>
      <c r="G64" s="57"/>
      <c r="H64" s="57"/>
    </row>
    <row r="65" spans="1:8" ht="15" x14ac:dyDescent="0.2">
      <c r="A65" s="11" t="s">
        <v>34</v>
      </c>
      <c r="B65" s="52" t="s">
        <v>35</v>
      </c>
      <c r="C65" s="52"/>
      <c r="D65" s="11" t="s">
        <v>36</v>
      </c>
      <c r="E65" s="11" t="s">
        <v>37</v>
      </c>
      <c r="F65" s="18" t="s">
        <v>38</v>
      </c>
      <c r="G65" s="57" t="s">
        <v>39</v>
      </c>
      <c r="H65" s="57"/>
    </row>
    <row r="66" spans="1:8" ht="27" customHeight="1" x14ac:dyDescent="0.2">
      <c r="A66" s="67">
        <v>1</v>
      </c>
      <c r="B66" s="68" t="s">
        <v>137</v>
      </c>
      <c r="C66" s="69"/>
      <c r="D66" s="70" t="s">
        <v>78</v>
      </c>
      <c r="E66" s="67" t="s">
        <v>138</v>
      </c>
      <c r="F66" s="67" t="s">
        <v>139</v>
      </c>
      <c r="G66" s="71"/>
      <c r="H66" s="72"/>
    </row>
    <row r="67" spans="1:8" ht="15" x14ac:dyDescent="0.2">
      <c r="A67" s="67">
        <v>2</v>
      </c>
      <c r="B67" s="68" t="s">
        <v>77</v>
      </c>
      <c r="C67" s="69"/>
      <c r="D67" s="70" t="s">
        <v>78</v>
      </c>
      <c r="E67" s="67" t="s">
        <v>122</v>
      </c>
      <c r="F67" s="67" t="s">
        <v>123</v>
      </c>
      <c r="G67" s="71"/>
      <c r="H67" s="72"/>
    </row>
    <row r="68" spans="1:8" ht="15" x14ac:dyDescent="0.2">
      <c r="A68" s="67">
        <v>3</v>
      </c>
      <c r="B68" s="68" t="s">
        <v>79</v>
      </c>
      <c r="C68" s="69"/>
      <c r="D68" s="70" t="s">
        <v>78</v>
      </c>
      <c r="E68" s="67" t="s">
        <v>124</v>
      </c>
      <c r="F68" s="67" t="s">
        <v>125</v>
      </c>
      <c r="G68" s="71"/>
      <c r="H68" s="72"/>
    </row>
    <row r="69" spans="1:8" ht="15" x14ac:dyDescent="0.2">
      <c r="A69" s="67">
        <v>4</v>
      </c>
      <c r="B69" s="68" t="s">
        <v>126</v>
      </c>
      <c r="C69" s="69"/>
      <c r="D69" s="70" t="s">
        <v>78</v>
      </c>
      <c r="E69" s="67" t="s">
        <v>127</v>
      </c>
      <c r="F69" s="67" t="s">
        <v>128</v>
      </c>
      <c r="G69" s="71"/>
      <c r="H69" s="72"/>
    </row>
    <row r="70" spans="1:8" ht="13.9" customHeight="1" x14ac:dyDescent="0.2">
      <c r="A70" s="67">
        <v>5</v>
      </c>
      <c r="B70" s="68" t="s">
        <v>80</v>
      </c>
      <c r="C70" s="69"/>
      <c r="D70" s="70" t="s">
        <v>78</v>
      </c>
      <c r="E70" s="67" t="s">
        <v>129</v>
      </c>
      <c r="F70" s="67" t="s">
        <v>130</v>
      </c>
      <c r="G70" s="71"/>
      <c r="H70" s="72"/>
    </row>
    <row r="71" spans="1:8" ht="15" x14ac:dyDescent="0.2">
      <c r="A71" s="67">
        <v>6</v>
      </c>
      <c r="B71" s="68" t="s">
        <v>133</v>
      </c>
      <c r="C71" s="69"/>
      <c r="D71" s="70" t="s">
        <v>134</v>
      </c>
      <c r="E71" s="67" t="s">
        <v>135</v>
      </c>
      <c r="F71" s="67" t="s">
        <v>136</v>
      </c>
      <c r="G71" s="71"/>
      <c r="H71" s="72"/>
    </row>
    <row r="72" spans="1:8" ht="15" x14ac:dyDescent="0.2">
      <c r="A72" s="67">
        <v>7</v>
      </c>
      <c r="B72" s="68" t="s">
        <v>81</v>
      </c>
      <c r="C72" s="69"/>
      <c r="D72" s="70" t="s">
        <v>78</v>
      </c>
      <c r="E72" s="67" t="s">
        <v>131</v>
      </c>
      <c r="F72" s="67" t="s">
        <v>132</v>
      </c>
      <c r="G72" s="71"/>
      <c r="H72" s="72"/>
    </row>
    <row r="73" spans="1:8" ht="15" x14ac:dyDescent="0.2">
      <c r="A73" s="67" t="s">
        <v>22</v>
      </c>
      <c r="B73" s="73" t="s">
        <v>141</v>
      </c>
      <c r="C73" s="74"/>
      <c r="D73" s="70" t="s">
        <v>140</v>
      </c>
      <c r="E73" s="67" t="s">
        <v>142</v>
      </c>
      <c r="F73" s="75" t="s">
        <v>143</v>
      </c>
      <c r="G73" s="76"/>
      <c r="H73" s="77"/>
    </row>
    <row r="74" spans="1:8" ht="15" x14ac:dyDescent="0.2">
      <c r="A74" s="67" t="s">
        <v>148</v>
      </c>
      <c r="B74" s="73" t="s">
        <v>144</v>
      </c>
      <c r="C74" s="74"/>
      <c r="D74" s="70"/>
      <c r="E74" s="67" t="s">
        <v>145</v>
      </c>
      <c r="F74" s="75"/>
      <c r="G74" s="76"/>
      <c r="H74" s="77"/>
    </row>
    <row r="75" spans="1:8" s="17" customFormat="1" ht="15" x14ac:dyDescent="0.2">
      <c r="A75" s="70"/>
      <c r="B75" s="78" t="s">
        <v>24</v>
      </c>
      <c r="C75" s="79"/>
      <c r="D75" s="70"/>
      <c r="E75" s="67" t="s">
        <v>146</v>
      </c>
      <c r="F75" s="80"/>
      <c r="G75" s="81"/>
      <c r="H75" s="82"/>
    </row>
    <row r="76" spans="1:8" x14ac:dyDescent="0.2">
      <c r="A76" s="59"/>
      <c r="B76" s="59"/>
      <c r="C76" s="59"/>
      <c r="D76" s="59"/>
      <c r="E76" s="59"/>
      <c r="F76" s="59"/>
      <c r="G76" s="59"/>
      <c r="H76" s="59"/>
    </row>
    <row r="77" spans="1:8" ht="15" x14ac:dyDescent="0.2">
      <c r="A77" s="10" t="s">
        <v>40</v>
      </c>
      <c r="B77" s="58" t="s">
        <v>117</v>
      </c>
      <c r="C77" s="58"/>
      <c r="D77" s="58"/>
      <c r="E77" s="58"/>
      <c r="F77" s="58"/>
      <c r="G77" s="58"/>
      <c r="H77" s="58"/>
    </row>
    <row r="78" spans="1:8" ht="39" customHeight="1" x14ac:dyDescent="0.2">
      <c r="A78" s="2" t="s">
        <v>41</v>
      </c>
      <c r="B78" s="49" t="s">
        <v>42</v>
      </c>
      <c r="C78" s="49"/>
      <c r="D78" s="49"/>
      <c r="E78" s="49"/>
      <c r="F78" s="58"/>
      <c r="G78" s="58"/>
      <c r="H78" s="58"/>
    </row>
    <row r="79" spans="1:8" ht="116.45" customHeight="1" x14ac:dyDescent="0.2">
      <c r="A79" s="4" t="s">
        <v>43</v>
      </c>
      <c r="B79" s="51" t="s">
        <v>44</v>
      </c>
      <c r="C79" s="51"/>
      <c r="D79" s="51" t="s">
        <v>45</v>
      </c>
      <c r="E79" s="51"/>
      <c r="F79" s="57" t="s">
        <v>46</v>
      </c>
      <c r="G79" s="57"/>
      <c r="H79" s="57"/>
    </row>
    <row r="80" spans="1:8" ht="15" x14ac:dyDescent="0.2">
      <c r="A80" s="4" t="s">
        <v>47</v>
      </c>
      <c r="B80" s="64" t="s">
        <v>48</v>
      </c>
      <c r="C80" s="64"/>
      <c r="D80" s="64" t="s">
        <v>49</v>
      </c>
      <c r="E80" s="64"/>
      <c r="F80" s="65" t="s">
        <v>50</v>
      </c>
      <c r="G80" s="65"/>
      <c r="H80" s="65"/>
    </row>
    <row r="81" spans="1:8" ht="15" x14ac:dyDescent="0.2">
      <c r="A81" s="4" t="s">
        <v>51</v>
      </c>
      <c r="B81" s="64" t="s">
        <v>114</v>
      </c>
      <c r="C81" s="64"/>
      <c r="D81" s="64" t="s">
        <v>114</v>
      </c>
      <c r="E81" s="64"/>
      <c r="F81" s="65" t="s">
        <v>114</v>
      </c>
      <c r="G81" s="65"/>
      <c r="H81" s="65"/>
    </row>
    <row r="82" spans="1:8" x14ac:dyDescent="0.2">
      <c r="A82" s="9"/>
      <c r="B82" s="9"/>
      <c r="C82" s="9"/>
      <c r="D82" s="9"/>
      <c r="E82" s="9"/>
      <c r="F82" s="1"/>
      <c r="G82" s="1"/>
      <c r="H82" s="1"/>
    </row>
    <row r="83" spans="1:8" ht="15" x14ac:dyDescent="0.2">
      <c r="A83" s="2" t="s">
        <v>52</v>
      </c>
      <c r="B83" s="63" t="s">
        <v>53</v>
      </c>
      <c r="C83" s="63"/>
      <c r="D83" s="63"/>
      <c r="E83" s="63"/>
      <c r="F83" s="63"/>
      <c r="G83" s="63"/>
      <c r="H83" s="63"/>
    </row>
    <row r="84" spans="1:8" ht="105" x14ac:dyDescent="0.2">
      <c r="A84" s="4" t="s">
        <v>54</v>
      </c>
      <c r="B84" s="4" t="s">
        <v>55</v>
      </c>
      <c r="C84" s="4" t="s">
        <v>56</v>
      </c>
      <c r="D84" s="51" t="s">
        <v>57</v>
      </c>
      <c r="E84" s="51"/>
      <c r="F84" s="51" t="s">
        <v>58</v>
      </c>
      <c r="G84" s="51"/>
      <c r="H84" s="4" t="s">
        <v>59</v>
      </c>
    </row>
    <row r="85" spans="1:8" ht="15" x14ac:dyDescent="0.2">
      <c r="A85" s="4" t="s">
        <v>60</v>
      </c>
      <c r="B85" s="4" t="s">
        <v>61</v>
      </c>
      <c r="C85" s="4" t="s">
        <v>62</v>
      </c>
      <c r="D85" s="51" t="s">
        <v>63</v>
      </c>
      <c r="E85" s="51"/>
      <c r="F85" s="51" t="s">
        <v>64</v>
      </c>
      <c r="G85" s="51"/>
      <c r="H85" s="4" t="s">
        <v>65</v>
      </c>
    </row>
    <row r="86" spans="1:8" ht="30" x14ac:dyDescent="0.2">
      <c r="A86" s="4" t="s">
        <v>66</v>
      </c>
      <c r="B86" s="41" t="s">
        <v>67</v>
      </c>
      <c r="C86" s="42">
        <f>C88-C87</f>
        <v>271989.53000000003</v>
      </c>
      <c r="D86" s="62">
        <f>D88-D87</f>
        <v>1822665.9000000001</v>
      </c>
      <c r="E86" s="62"/>
      <c r="F86" s="62">
        <f>F88-F87</f>
        <v>1736827.4600000002</v>
      </c>
      <c r="G86" s="62"/>
      <c r="H86" s="42">
        <f>H88-H87</f>
        <v>357827.97000000003</v>
      </c>
    </row>
    <row r="87" spans="1:8" ht="30" x14ac:dyDescent="0.2">
      <c r="A87" s="4" t="s">
        <v>68</v>
      </c>
      <c r="B87" s="41" t="s">
        <v>69</v>
      </c>
      <c r="C87" s="42">
        <v>1265.6600000000001</v>
      </c>
      <c r="D87" s="62">
        <v>17526.71</v>
      </c>
      <c r="E87" s="62"/>
      <c r="F87" s="62">
        <v>17419.63</v>
      </c>
      <c r="G87" s="62"/>
      <c r="H87" s="42">
        <v>1372.74</v>
      </c>
    </row>
    <row r="88" spans="1:8" ht="14.25" x14ac:dyDescent="0.2">
      <c r="A88" s="60" t="s">
        <v>70</v>
      </c>
      <c r="B88" s="60"/>
      <c r="C88" s="5">
        <v>273255.19</v>
      </c>
      <c r="D88" s="61">
        <v>1840192.61</v>
      </c>
      <c r="E88" s="61"/>
      <c r="F88" s="61">
        <v>1754247.09</v>
      </c>
      <c r="G88" s="61"/>
      <c r="H88" s="5">
        <v>359200.71</v>
      </c>
    </row>
    <row r="89" spans="1:8" x14ac:dyDescent="0.2">
      <c r="A89" s="9"/>
      <c r="B89" s="9"/>
      <c r="C89" s="9"/>
      <c r="D89" s="9"/>
      <c r="E89" s="9"/>
      <c r="F89" s="9"/>
      <c r="G89" s="9"/>
      <c r="H89" s="9"/>
    </row>
  </sheetData>
  <mergeCells count="63">
    <mergeCell ref="G66:H66"/>
    <mergeCell ref="G67:H67"/>
    <mergeCell ref="G68:H68"/>
    <mergeCell ref="G69:H69"/>
    <mergeCell ref="G70:H70"/>
    <mergeCell ref="G71:H71"/>
    <mergeCell ref="G72:H72"/>
    <mergeCell ref="G75:H75"/>
    <mergeCell ref="D87:E87"/>
    <mergeCell ref="F87:G87"/>
    <mergeCell ref="B83:H83"/>
    <mergeCell ref="D84:E84"/>
    <mergeCell ref="F84:G84"/>
    <mergeCell ref="D85:E85"/>
    <mergeCell ref="F85:G85"/>
    <mergeCell ref="B80:C80"/>
    <mergeCell ref="D80:E80"/>
    <mergeCell ref="F80:H80"/>
    <mergeCell ref="B81:C81"/>
    <mergeCell ref="D81:E81"/>
    <mergeCell ref="F81:H81"/>
    <mergeCell ref="A88:B88"/>
    <mergeCell ref="D88:E88"/>
    <mergeCell ref="F88:G88"/>
    <mergeCell ref="D86:E86"/>
    <mergeCell ref="F86:G86"/>
    <mergeCell ref="B65:C65"/>
    <mergeCell ref="G65:H65"/>
    <mergeCell ref="B77:H77"/>
    <mergeCell ref="B78:H78"/>
    <mergeCell ref="B79:C79"/>
    <mergeCell ref="D79:E79"/>
    <mergeCell ref="F79:H79"/>
    <mergeCell ref="B66:C66"/>
    <mergeCell ref="B67:C67"/>
    <mergeCell ref="B68:C68"/>
    <mergeCell ref="B69:C69"/>
    <mergeCell ref="B70:C70"/>
    <mergeCell ref="B71:C71"/>
    <mergeCell ref="B72:C72"/>
    <mergeCell ref="A76:H76"/>
    <mergeCell ref="B75:C75"/>
    <mergeCell ref="A60:D60"/>
    <mergeCell ref="B62:H62"/>
    <mergeCell ref="A63:A64"/>
    <mergeCell ref="B63:C64"/>
    <mergeCell ref="D63:D64"/>
    <mergeCell ref="E63:E64"/>
    <mergeCell ref="F63:F64"/>
    <mergeCell ref="G63:H64"/>
    <mergeCell ref="A6:H6"/>
    <mergeCell ref="B8:H8"/>
    <mergeCell ref="A9:A10"/>
    <mergeCell ref="C9:C10"/>
    <mergeCell ref="D9:D10"/>
    <mergeCell ref="E9:F9"/>
    <mergeCell ref="G9:H9"/>
    <mergeCell ref="B9:B10"/>
    <mergeCell ref="E1:H1"/>
    <mergeCell ref="A2:H2"/>
    <mergeCell ref="A3:H3"/>
    <mergeCell ref="A4:H4"/>
    <mergeCell ref="A5:H5"/>
  </mergeCells>
  <pageMargins left="0.39351487486226977" right="0.39351487486226977" top="0.39351487486226977" bottom="0.39351487486226977" header="0.19675743743113489" footer="0.19675743743113489"/>
  <pageSetup paperSize="9" scale="90" orientation="portrait" r:id="rId1"/>
  <headerFooter alignWithMargins="0">
    <oddFooter>&amp;RСтраница &amp;P из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Почт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Татьяна</cp:lastModifiedBy>
  <dcterms:created xsi:type="dcterms:W3CDTF">2026-04-28T10:24:56Z</dcterms:created>
  <dcterms:modified xsi:type="dcterms:W3CDTF">2026-07-06T10:41:01Z</dcterms:modified>
</cp:coreProperties>
</file>